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8445"/>
  </bookViews>
  <sheets>
    <sheet name="Tabela 4" sheetId="1" r:id="rId1"/>
  </sheets>
  <calcPr calcId="144525"/>
</workbook>
</file>

<file path=xl/calcChain.xml><?xml version="1.0" encoding="utf-8"?>
<calcChain xmlns="http://schemas.openxmlformats.org/spreadsheetml/2006/main">
  <c r="F39" i="1" l="1"/>
  <c r="F38" i="1"/>
  <c r="E42" i="1"/>
  <c r="D42" i="1"/>
  <c r="F42" i="1" s="1"/>
  <c r="F45" i="1"/>
  <c r="E32" i="1"/>
  <c r="F32" i="1" s="1"/>
  <c r="D32" i="1"/>
  <c r="F35" i="1"/>
  <c r="F34" i="1"/>
  <c r="E21" i="1"/>
  <c r="F21" i="1" s="1"/>
  <c r="D21" i="1"/>
  <c r="E15" i="1"/>
  <c r="F15" i="1" s="1"/>
  <c r="E17" i="1"/>
  <c r="F24" i="1"/>
  <c r="F18" i="1"/>
  <c r="D17" i="1"/>
  <c r="F17" i="1" s="1"/>
  <c r="E11" i="1"/>
  <c r="D11" i="1"/>
  <c r="F11" i="1" s="1"/>
  <c r="F14" i="1"/>
  <c r="F13" i="1"/>
  <c r="D7" i="1"/>
  <c r="E7" i="1"/>
  <c r="F8" i="1"/>
  <c r="D9" i="1"/>
  <c r="E9" i="1"/>
  <c r="F10" i="1"/>
  <c r="F12" i="1"/>
  <c r="D15" i="1"/>
  <c r="F16" i="1"/>
  <c r="D19" i="1"/>
  <c r="E19" i="1"/>
  <c r="F19" i="1" s="1"/>
  <c r="F20" i="1"/>
  <c r="F22" i="1"/>
  <c r="F23" i="1"/>
  <c r="F25" i="1"/>
  <c r="D28" i="1"/>
  <c r="E28" i="1"/>
  <c r="F28" i="1" s="1"/>
  <c r="F29" i="1"/>
  <c r="D30" i="1"/>
  <c r="E30" i="1"/>
  <c r="F31" i="1"/>
  <c r="F33" i="1"/>
  <c r="D36" i="1"/>
  <c r="E36" i="1"/>
  <c r="F36" i="1" s="1"/>
  <c r="F37" i="1"/>
  <c r="D40" i="1"/>
  <c r="E40" i="1"/>
  <c r="F41" i="1"/>
  <c r="F43" i="1"/>
  <c r="F44" i="1"/>
  <c r="F46" i="1"/>
  <c r="F47" i="1"/>
  <c r="F40" i="1" l="1"/>
  <c r="F30" i="1"/>
  <c r="E26" i="1"/>
  <c r="F9" i="1"/>
  <c r="D26" i="1"/>
  <c r="F7" i="1"/>
  <c r="F26" i="1" l="1"/>
</calcChain>
</file>

<file path=xl/sharedStrings.xml><?xml version="1.0" encoding="utf-8"?>
<sst xmlns="http://schemas.openxmlformats.org/spreadsheetml/2006/main" count="87" uniqueCount="48">
  <si>
    <t>DOCHODY I WYDATKI ZWIĄZANE Z REALIZACJĄ ZADAŃ BIEŻĄCYCH Z ZAKRESU ADMINISTRACJI RZĄDOWEJ ORAZ INNYCH ZADAŃ ZLECONYCH GMINIE USTAWAMI</t>
  </si>
  <si>
    <t xml:space="preserve">Dział </t>
  </si>
  <si>
    <t>Rozdział</t>
  </si>
  <si>
    <t>Wyszczególnienie</t>
  </si>
  <si>
    <t>% wyk. planu</t>
  </si>
  <si>
    <t>DOCHODY</t>
  </si>
  <si>
    <t>010</t>
  </si>
  <si>
    <t>Rolnictwo i łowiectwo</t>
  </si>
  <si>
    <t>01095</t>
  </si>
  <si>
    <t>Pozostała działalność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</si>
  <si>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</si>
  <si>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</si>
  <si>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</si>
  <si>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</si>
  <si>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</si>
  <si>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</si>
  <si>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</si>
  <si>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</si>
  <si>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</si>
  <si>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</si>
  <si>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</si>
  <si>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851</t>
  </si>
  <si>
    <t>Ochrona zdrowia</t>
  </si>
  <si>
    <t>85195</t>
  </si>
  <si>
    <t>852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</si>
  <si>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</si>
  <si>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</si>
  <si>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</si>
  <si>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</si>
  <si>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</si>
  <si>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85295</t>
  </si>
  <si>
    <t>Ogółem dochody</t>
  </si>
  <si>
    <t>WYDATKI</t>
  </si>
  <si>
    <t>Ogółem wydatki</t>
  </si>
  <si>
    <t>Tabela nr 5</t>
  </si>
  <si>
    <t>na dzień 31 grudnia 2014 r.</t>
  </si>
  <si>
    <t>Plan po zmianach        na 2014 r.</t>
  </si>
  <si>
    <t>Wykonanie na dzień 31.12.2014 r.</t>
  </si>
  <si>
    <t>75109</t>
  </si>
  <si>
    <t>Wybory do rad gmin, rad powiatów i sejmików województw, wybory wójtów, burmistrzów i prezydentów miast oraz refernda gminne, powiatowe i wojewódzkie</t>
  </si>
  <si>
    <t>75113</t>
  </si>
  <si>
    <t>Wybory do Parlamentu Europejskiego</t>
  </si>
  <si>
    <t>801</t>
  </si>
  <si>
    <t>Oświata i wychowanie</t>
  </si>
  <si>
    <t>80101</t>
  </si>
  <si>
    <t>Szkoły podstawowe</t>
  </si>
  <si>
    <t>85215</t>
  </si>
  <si>
    <t>Dodatki mieszkaniowe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</si>
</sst>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4" fontId="2" fillId="0" borderId="14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1" workbookViewId="0">
      <selection activeCell="H50" sqref="H50"/>
    </sheetView>
  </sheetViews>
  <sheetFormatPr defaultRowHeight="12.75" x14ac:dyDescent="0.2"/>
  <cols>
    <col min="1" max="1" width="6.140625" style="35" customWidth="1"/>
    <col min="2" max="2" width="9" style="35" customWidth="1"/>
    <col min="3" max="3" width="47.85546875" customWidth="1"/>
    <col min="4" max="4" width="14.85546875" customWidth="1"/>
    <col min="5" max="5" width="13" customWidth="1"/>
  </cols>
  <sheetData>
    <row r="1" spans="1:6" s="2" customFormat="1" ht="21" customHeight="1" x14ac:dyDescent="0.2">
      <c r="A1" s="1"/>
      <c r="B1" s="1"/>
      <c r="E1" s="43" t="s">
        <v>34</v>
      </c>
      <c r="F1" s="43"/>
    </row>
    <row r="2" spans="1:6" s="2" customFormat="1" ht="47.25" customHeight="1" x14ac:dyDescent="0.2">
      <c r="A2" s="44" t="s">
        <v>0</v>
      </c>
      <c r="B2" s="44"/>
      <c r="C2" s="44"/>
      <c r="D2" s="44"/>
      <c r="E2" s="44"/>
      <c r="F2" s="44"/>
    </row>
    <row r="3" spans="1:6" s="2" customFormat="1" ht="19.5" customHeight="1" x14ac:dyDescent="0.2">
      <c r="A3" s="44" t="s">
        <v>35</v>
      </c>
      <c r="B3" s="44"/>
      <c r="C3" s="44"/>
      <c r="D3" s="44"/>
      <c r="E3" s="44"/>
      <c r="F3" s="44"/>
    </row>
    <row r="4" spans="1:6" s="2" customFormat="1" ht="8.25" customHeight="1" x14ac:dyDescent="0.2">
      <c r="A4" s="1"/>
      <c r="B4" s="1"/>
    </row>
    <row r="5" spans="1:6" s="3" customFormat="1" ht="48" customHeight="1" x14ac:dyDescent="0.2">
      <c r="A5" s="4" t="s">
        <v>1</v>
      </c>
      <c r="B5" s="4" t="s">
        <v>2</v>
      </c>
      <c r="C5" s="5" t="s">
        <v>3</v>
      </c>
      <c r="D5" s="5" t="s">
        <v>36</v>
      </c>
      <c r="E5" s="5" t="s">
        <v>37</v>
      </c>
      <c r="F5" s="5" t="s">
        <v>4</v>
      </c>
    </row>
    <row r="6" spans="1:6" s="3" customFormat="1" ht="26.25" customHeight="1" x14ac:dyDescent="0.2">
      <c r="A6" s="39" t="s">
        <v>5</v>
      </c>
      <c r="B6" s="40"/>
      <c r="C6" s="40"/>
      <c r="D6" s="40"/>
      <c r="E6" s="40"/>
      <c r="F6" s="41"/>
    </row>
    <row r="7" spans="1:6" s="3" customFormat="1" ht="24.95" customHeight="1" x14ac:dyDescent="0.2">
      <c r="A7" s="6" t="s">
        <v>6</v>
      </c>
      <c r="B7" s="7"/>
      <c r="C7" s="8" t="s">
        <v>7</v>
      </c>
      <c r="D7" s="9">
        <f>D8</f>
        <v>490729.67</v>
      </c>
      <c r="E7" s="9">
        <f>E8</f>
        <v>490729.67</v>
      </c>
      <c r="F7" s="10">
        <f t="shared" ref="F7:F26" si="0">E7/D7*100</f>
        <v>100</v>
      </c>
    </row>
    <row r="8" spans="1:6" s="3" customFormat="1" ht="24.95" customHeight="1" x14ac:dyDescent="0.2">
      <c r="A8" s="11"/>
      <c r="B8" s="12" t="s">
        <v>8</v>
      </c>
      <c r="C8" s="13" t="s">
        <v>9</v>
      </c>
      <c r="D8" s="14">
        <v>490729.67</v>
      </c>
      <c r="E8" s="14">
        <v>490729.67</v>
      </c>
      <c r="F8" s="15">
        <f t="shared" si="0"/>
        <v>100</v>
      </c>
    </row>
    <row r="9" spans="1:6" s="2" customFormat="1" ht="24.95" customHeight="1" x14ac:dyDescent="0.2">
      <c r="A9" s="16">
        <v>750</v>
      </c>
      <c r="B9" s="17"/>
      <c r="C9" s="18" t="s">
        <v>10</v>
      </c>
      <c r="D9" s="14">
        <f>D10</f>
        <v>76218</v>
      </c>
      <c r="E9" s="14">
        <f>E10</f>
        <v>76218</v>
      </c>
      <c r="F9" s="19">
        <f t="shared" si="0"/>
        <v>100</v>
      </c>
    </row>
    <row r="10" spans="1:6" s="2" customFormat="1" ht="24.95" customHeight="1" x14ac:dyDescent="0.2">
      <c r="A10" s="11"/>
      <c r="B10" s="17" t="s">
        <v>11</v>
      </c>
      <c r="C10" s="20" t="s">
        <v>12</v>
      </c>
      <c r="D10" s="14">
        <v>76218</v>
      </c>
      <c r="E10" s="14">
        <v>76218</v>
      </c>
      <c r="F10" s="19">
        <f t="shared" si="0"/>
        <v>100</v>
      </c>
    </row>
    <row r="11" spans="1:6" s="2" customFormat="1" ht="41.25" customHeight="1" x14ac:dyDescent="0.2">
      <c r="A11" s="21" t="s">
        <v>13</v>
      </c>
      <c r="B11" s="22"/>
      <c r="C11" s="23" t="s">
        <v>14</v>
      </c>
      <c r="D11" s="14">
        <f>D12+D13+D14</f>
        <v>47741</v>
      </c>
      <c r="E11" s="14">
        <f>E12+E13+E14</f>
        <v>35527.99</v>
      </c>
      <c r="F11" s="14">
        <f t="shared" si="0"/>
        <v>74.418194005152799</v>
      </c>
    </row>
    <row r="12" spans="1:6" s="2" customFormat="1" ht="35.25" customHeight="1" x14ac:dyDescent="0.2">
      <c r="A12" s="21"/>
      <c r="B12" s="24" t="s">
        <v>15</v>
      </c>
      <c r="C12" s="25" t="s">
        <v>16</v>
      </c>
      <c r="D12" s="14">
        <v>852</v>
      </c>
      <c r="E12" s="14">
        <v>852</v>
      </c>
      <c r="F12" s="14">
        <f t="shared" si="0"/>
        <v>100</v>
      </c>
    </row>
    <row r="13" spans="1:6" s="2" customFormat="1" ht="65.25" customHeight="1" x14ac:dyDescent="0.2">
      <c r="A13" s="21"/>
      <c r="B13" s="24" t="s">
        <v>38</v>
      </c>
      <c r="C13" s="25" t="s">
        <v>39</v>
      </c>
      <c r="D13" s="14">
        <v>37010</v>
      </c>
      <c r="E13" s="14">
        <v>24863</v>
      </c>
      <c r="F13" s="14">
        <f t="shared" si="0"/>
        <v>67.179140772764129</v>
      </c>
    </row>
    <row r="14" spans="1:6" s="2" customFormat="1" ht="25.5" customHeight="1" x14ac:dyDescent="0.2">
      <c r="A14" s="21"/>
      <c r="B14" s="24" t="s">
        <v>40</v>
      </c>
      <c r="C14" s="25" t="s">
        <v>41</v>
      </c>
      <c r="D14" s="14">
        <v>9879</v>
      </c>
      <c r="E14" s="14">
        <v>9812.99</v>
      </c>
      <c r="F14" s="14">
        <f t="shared" si="0"/>
        <v>99.331814961028442</v>
      </c>
    </row>
    <row r="15" spans="1:6" s="2" customFormat="1" ht="26.25" customHeight="1" x14ac:dyDescent="0.2">
      <c r="A15" s="21" t="s">
        <v>17</v>
      </c>
      <c r="B15" s="24"/>
      <c r="C15" s="23" t="s">
        <v>18</v>
      </c>
      <c r="D15" s="14">
        <f>D16</f>
        <v>1500</v>
      </c>
      <c r="E15" s="14">
        <f>E16</f>
        <v>1500</v>
      </c>
      <c r="F15" s="14">
        <f t="shared" si="0"/>
        <v>100</v>
      </c>
    </row>
    <row r="16" spans="1:6" s="2" customFormat="1" ht="24.95" customHeight="1" x14ac:dyDescent="0.2">
      <c r="A16" s="21"/>
      <c r="B16" s="24" t="s">
        <v>19</v>
      </c>
      <c r="C16" s="13" t="s">
        <v>20</v>
      </c>
      <c r="D16" s="14">
        <v>1500</v>
      </c>
      <c r="E16" s="19">
        <v>1500</v>
      </c>
      <c r="F16" s="15">
        <f t="shared" si="0"/>
        <v>100</v>
      </c>
    </row>
    <row r="17" spans="1:6" s="2" customFormat="1" ht="24.95" customHeight="1" x14ac:dyDescent="0.2">
      <c r="A17" s="21" t="s">
        <v>42</v>
      </c>
      <c r="B17" s="16"/>
      <c r="C17" s="26" t="s">
        <v>43</v>
      </c>
      <c r="D17" s="14">
        <f>D18</f>
        <v>2400</v>
      </c>
      <c r="E17" s="14">
        <f>E18</f>
        <v>2246.62</v>
      </c>
      <c r="F17" s="15">
        <f t="shared" si="0"/>
        <v>93.609166666666667</v>
      </c>
    </row>
    <row r="18" spans="1:6" s="2" customFormat="1" ht="24.95" customHeight="1" x14ac:dyDescent="0.2">
      <c r="A18" s="21"/>
      <c r="B18" s="16" t="s">
        <v>44</v>
      </c>
      <c r="C18" s="26" t="s">
        <v>45</v>
      </c>
      <c r="D18" s="14">
        <v>2400</v>
      </c>
      <c r="E18" s="36">
        <v>2246.62</v>
      </c>
      <c r="F18" s="15">
        <f t="shared" si="0"/>
        <v>93.609166666666667</v>
      </c>
    </row>
    <row r="19" spans="1:6" s="2" customFormat="1" ht="24.95" customHeight="1" x14ac:dyDescent="0.2">
      <c r="A19" s="21" t="s">
        <v>21</v>
      </c>
      <c r="B19" s="16"/>
      <c r="C19" s="26" t="s">
        <v>22</v>
      </c>
      <c r="D19" s="14">
        <f>D20</f>
        <v>50</v>
      </c>
      <c r="E19" s="27">
        <f>E20</f>
        <v>50</v>
      </c>
      <c r="F19" s="19">
        <f t="shared" si="0"/>
        <v>100</v>
      </c>
    </row>
    <row r="20" spans="1:6" s="2" customFormat="1" ht="24.95" customHeight="1" x14ac:dyDescent="0.2">
      <c r="A20" s="21"/>
      <c r="B20" s="24" t="s">
        <v>23</v>
      </c>
      <c r="C20" s="18" t="s">
        <v>9</v>
      </c>
      <c r="D20" s="15">
        <v>50</v>
      </c>
      <c r="E20" s="19">
        <v>50</v>
      </c>
      <c r="F20" s="14">
        <f t="shared" si="0"/>
        <v>100</v>
      </c>
    </row>
    <row r="21" spans="1:6" s="2" customFormat="1" ht="24.95" customHeight="1" x14ac:dyDescent="0.2">
      <c r="A21" s="21" t="s">
        <v>24</v>
      </c>
      <c r="B21" s="24"/>
      <c r="C21" s="23" t="s">
        <v>25</v>
      </c>
      <c r="D21" s="14">
        <f>D22+D23+D24+D25</f>
        <v>1175762</v>
      </c>
      <c r="E21" s="14">
        <f>E22+E23+E24+E25</f>
        <v>1146082.2000000002</v>
      </c>
      <c r="F21" s="14">
        <f t="shared" si="0"/>
        <v>97.475696612069456</v>
      </c>
    </row>
    <row r="22" spans="1:6" s="2" customFormat="1" ht="56.25" customHeight="1" x14ac:dyDescent="0.2">
      <c r="A22" s="28"/>
      <c r="B22" s="17" t="s">
        <v>26</v>
      </c>
      <c r="C22" s="25" t="s">
        <v>27</v>
      </c>
      <c r="D22" s="15">
        <v>1146450</v>
      </c>
      <c r="E22" s="14">
        <v>1117624.8400000001</v>
      </c>
      <c r="F22" s="15">
        <f t="shared" si="0"/>
        <v>97.485702821754117</v>
      </c>
    </row>
    <row r="23" spans="1:6" s="2" customFormat="1" ht="82.5" customHeight="1" x14ac:dyDescent="0.2">
      <c r="A23" s="29"/>
      <c r="B23" s="16" t="s">
        <v>28</v>
      </c>
      <c r="C23" s="30" t="s">
        <v>29</v>
      </c>
      <c r="D23" s="14">
        <v>3520</v>
      </c>
      <c r="E23" s="27">
        <v>3284.76</v>
      </c>
      <c r="F23" s="14">
        <f t="shared" si="0"/>
        <v>93.31704545454545</v>
      </c>
    </row>
    <row r="24" spans="1:6" s="2" customFormat="1" ht="24.95" customHeight="1" x14ac:dyDescent="0.2">
      <c r="A24" s="29"/>
      <c r="B24" s="16" t="s">
        <v>46</v>
      </c>
      <c r="C24" s="30" t="s">
        <v>47</v>
      </c>
      <c r="D24" s="14">
        <v>96</v>
      </c>
      <c r="E24" s="14">
        <v>94.62</v>
      </c>
      <c r="F24" s="14">
        <f t="shared" si="0"/>
        <v>98.562500000000014</v>
      </c>
    </row>
    <row r="25" spans="1:6" s="2" customFormat="1" ht="24.95" customHeight="1" x14ac:dyDescent="0.2">
      <c r="A25" s="11"/>
      <c r="B25" s="11" t="s">
        <v>30</v>
      </c>
      <c r="C25" s="13" t="s">
        <v>9</v>
      </c>
      <c r="D25" s="15">
        <v>25696</v>
      </c>
      <c r="E25" s="15">
        <v>25077.98</v>
      </c>
      <c r="F25" s="15">
        <f t="shared" si="0"/>
        <v>97.59487858032378</v>
      </c>
    </row>
    <row r="26" spans="1:6" s="2" customFormat="1" ht="24.95" customHeight="1" x14ac:dyDescent="0.2">
      <c r="A26" s="42" t="s">
        <v>31</v>
      </c>
      <c r="B26" s="42"/>
      <c r="C26" s="42"/>
      <c r="D26" s="31">
        <f>+D7+D9+D11+D15+D19+D21+D17</f>
        <v>1794400.67</v>
      </c>
      <c r="E26" s="31">
        <f>+E7+E9+E11+E15+E19+E21+E17</f>
        <v>1752354.4800000002</v>
      </c>
      <c r="F26" s="31">
        <f t="shared" si="0"/>
        <v>97.656811507989488</v>
      </c>
    </row>
    <row r="27" spans="1:6" s="2" customFormat="1" ht="26.25" customHeight="1" x14ac:dyDescent="0.2">
      <c r="A27" s="39" t="s">
        <v>32</v>
      </c>
      <c r="B27" s="40"/>
      <c r="C27" s="40"/>
      <c r="D27" s="40"/>
      <c r="E27" s="40"/>
      <c r="F27" s="41"/>
    </row>
    <row r="28" spans="1:6" s="3" customFormat="1" ht="24.95" customHeight="1" x14ac:dyDescent="0.2">
      <c r="A28" s="6" t="s">
        <v>6</v>
      </c>
      <c r="B28" s="7"/>
      <c r="C28" s="8" t="s">
        <v>7</v>
      </c>
      <c r="D28" s="9">
        <f>D29</f>
        <v>490729.67</v>
      </c>
      <c r="E28" s="9">
        <f>E29</f>
        <v>490729.67</v>
      </c>
      <c r="F28" s="10">
        <f t="shared" ref="F28:F47" si="1">E28/D28*100</f>
        <v>100</v>
      </c>
    </row>
    <row r="29" spans="1:6" s="3" customFormat="1" ht="24.95" customHeight="1" x14ac:dyDescent="0.2">
      <c r="A29" s="11"/>
      <c r="B29" s="12" t="s">
        <v>8</v>
      </c>
      <c r="C29" s="13" t="s">
        <v>9</v>
      </c>
      <c r="D29" s="14">
        <v>490729.67</v>
      </c>
      <c r="E29" s="14">
        <v>490729.67</v>
      </c>
      <c r="F29" s="15">
        <f t="shared" si="1"/>
        <v>100</v>
      </c>
    </row>
    <row r="30" spans="1:6" s="2" customFormat="1" ht="24.95" customHeight="1" x14ac:dyDescent="0.2">
      <c r="A30" s="16">
        <v>750</v>
      </c>
      <c r="B30" s="17"/>
      <c r="C30" s="18" t="s">
        <v>10</v>
      </c>
      <c r="D30" s="14">
        <f>D31</f>
        <v>76218</v>
      </c>
      <c r="E30" s="14">
        <f>E31</f>
        <v>76218</v>
      </c>
      <c r="F30" s="19">
        <f t="shared" si="1"/>
        <v>100</v>
      </c>
    </row>
    <row r="31" spans="1:6" s="2" customFormat="1" ht="24.95" customHeight="1" x14ac:dyDescent="0.2">
      <c r="A31" s="11"/>
      <c r="B31" s="17" t="s">
        <v>11</v>
      </c>
      <c r="C31" s="20" t="s">
        <v>12</v>
      </c>
      <c r="D31" s="14">
        <v>76218</v>
      </c>
      <c r="E31" s="14">
        <v>76218</v>
      </c>
      <c r="F31" s="19">
        <f t="shared" si="1"/>
        <v>100</v>
      </c>
    </row>
    <row r="32" spans="1:6" s="2" customFormat="1" ht="39" customHeight="1" x14ac:dyDescent="0.2">
      <c r="A32" s="21" t="s">
        <v>13</v>
      </c>
      <c r="B32" s="22"/>
      <c r="C32" s="23" t="s">
        <v>14</v>
      </c>
      <c r="D32" s="14">
        <f>D33+D34+D35</f>
        <v>47741</v>
      </c>
      <c r="E32" s="14">
        <f>E33+E34+E35</f>
        <v>35527.99</v>
      </c>
      <c r="F32" s="14">
        <f t="shared" si="1"/>
        <v>74.418194005152799</v>
      </c>
    </row>
    <row r="33" spans="1:6" s="2" customFormat="1" ht="35.25" customHeight="1" x14ac:dyDescent="0.2">
      <c r="A33" s="21"/>
      <c r="B33" s="24" t="s">
        <v>15</v>
      </c>
      <c r="C33" s="25" t="s">
        <v>16</v>
      </c>
      <c r="D33" s="14">
        <v>852</v>
      </c>
      <c r="E33" s="14">
        <v>852</v>
      </c>
      <c r="F33" s="14">
        <f t="shared" si="1"/>
        <v>100</v>
      </c>
    </row>
    <row r="34" spans="1:6" s="2" customFormat="1" ht="66" customHeight="1" x14ac:dyDescent="0.2">
      <c r="A34" s="21"/>
      <c r="B34" s="24" t="s">
        <v>38</v>
      </c>
      <c r="C34" s="25" t="s">
        <v>39</v>
      </c>
      <c r="D34" s="14">
        <v>37010</v>
      </c>
      <c r="E34" s="14">
        <v>24863</v>
      </c>
      <c r="F34" s="14">
        <f t="shared" si="1"/>
        <v>67.179140772764129</v>
      </c>
    </row>
    <row r="35" spans="1:6" s="2" customFormat="1" ht="24" customHeight="1" x14ac:dyDescent="0.2">
      <c r="A35" s="21"/>
      <c r="B35" s="24" t="s">
        <v>40</v>
      </c>
      <c r="C35" s="25" t="s">
        <v>41</v>
      </c>
      <c r="D35" s="14">
        <v>9879</v>
      </c>
      <c r="E35" s="14">
        <v>9812.99</v>
      </c>
      <c r="F35" s="14">
        <f t="shared" si="1"/>
        <v>99.331814961028442</v>
      </c>
    </row>
    <row r="36" spans="1:6" s="2" customFormat="1" ht="26.25" customHeight="1" x14ac:dyDescent="0.2">
      <c r="A36" s="21" t="s">
        <v>17</v>
      </c>
      <c r="B36" s="24"/>
      <c r="C36" s="23" t="s">
        <v>18</v>
      </c>
      <c r="D36" s="14">
        <f>D37</f>
        <v>1500</v>
      </c>
      <c r="E36" s="14">
        <f>E37</f>
        <v>1500</v>
      </c>
      <c r="F36" s="14">
        <f t="shared" si="1"/>
        <v>100</v>
      </c>
    </row>
    <row r="37" spans="1:6" s="2" customFormat="1" ht="24.95" customHeight="1" x14ac:dyDescent="0.2">
      <c r="A37" s="21"/>
      <c r="B37" s="24" t="s">
        <v>19</v>
      </c>
      <c r="C37" s="13" t="s">
        <v>20</v>
      </c>
      <c r="D37" s="15">
        <v>1500</v>
      </c>
      <c r="E37" s="19">
        <v>1500</v>
      </c>
      <c r="F37" s="15">
        <f t="shared" si="1"/>
        <v>100</v>
      </c>
    </row>
    <row r="38" spans="1:6" s="2" customFormat="1" ht="24.95" customHeight="1" x14ac:dyDescent="0.2">
      <c r="A38" s="38" t="s">
        <v>42</v>
      </c>
      <c r="B38" s="24"/>
      <c r="C38" s="13" t="s">
        <v>43</v>
      </c>
      <c r="D38" s="15">
        <v>2400</v>
      </c>
      <c r="E38" s="19">
        <v>2246.61</v>
      </c>
      <c r="F38" s="15">
        <f t="shared" si="1"/>
        <v>93.608750000000001</v>
      </c>
    </row>
    <row r="39" spans="1:6" s="2" customFormat="1" ht="24.95" customHeight="1" x14ac:dyDescent="0.2">
      <c r="A39" s="38"/>
      <c r="B39" s="24" t="s">
        <v>44</v>
      </c>
      <c r="C39" s="13" t="s">
        <v>45</v>
      </c>
      <c r="D39" s="15">
        <v>2400</v>
      </c>
      <c r="E39" s="19">
        <v>2246.61</v>
      </c>
      <c r="F39" s="15">
        <f t="shared" si="1"/>
        <v>93.608750000000001</v>
      </c>
    </row>
    <row r="40" spans="1:6" s="2" customFormat="1" ht="24.95" customHeight="1" x14ac:dyDescent="0.2">
      <c r="A40" s="21" t="s">
        <v>21</v>
      </c>
      <c r="B40" s="16"/>
      <c r="C40" s="13" t="s">
        <v>22</v>
      </c>
      <c r="D40" s="14">
        <f>D41</f>
        <v>50</v>
      </c>
      <c r="E40" s="14">
        <f>E41</f>
        <v>50</v>
      </c>
      <c r="F40" s="14">
        <f t="shared" si="1"/>
        <v>100</v>
      </c>
    </row>
    <row r="41" spans="1:6" s="2" customFormat="1" ht="24.95" customHeight="1" x14ac:dyDescent="0.2">
      <c r="A41" s="21"/>
      <c r="B41" s="24" t="s">
        <v>23</v>
      </c>
      <c r="C41" s="18" t="s">
        <v>9</v>
      </c>
      <c r="D41" s="15">
        <v>50</v>
      </c>
      <c r="E41" s="15">
        <v>50</v>
      </c>
      <c r="F41" s="15">
        <f t="shared" si="1"/>
        <v>100</v>
      </c>
    </row>
    <row r="42" spans="1:6" s="2" customFormat="1" ht="24.95" customHeight="1" x14ac:dyDescent="0.2">
      <c r="A42" s="21" t="s">
        <v>24</v>
      </c>
      <c r="B42" s="24"/>
      <c r="C42" s="23" t="s">
        <v>25</v>
      </c>
      <c r="D42" s="14">
        <f>D43+D44+D45+D46</f>
        <v>1175762</v>
      </c>
      <c r="E42" s="14">
        <f>E43+E44+E45+E46</f>
        <v>1146082.2000000002</v>
      </c>
      <c r="F42" s="14">
        <f t="shared" si="1"/>
        <v>97.475696612069456</v>
      </c>
    </row>
    <row r="43" spans="1:6" s="2" customFormat="1" ht="50.25" customHeight="1" x14ac:dyDescent="0.2">
      <c r="A43" s="45"/>
      <c r="B43" s="17" t="s">
        <v>26</v>
      </c>
      <c r="C43" s="25" t="s">
        <v>27</v>
      </c>
      <c r="D43" s="14">
        <v>1146450</v>
      </c>
      <c r="E43" s="14">
        <v>1117624.8400000001</v>
      </c>
      <c r="F43" s="15">
        <f t="shared" si="1"/>
        <v>97.485702821754117</v>
      </c>
    </row>
    <row r="44" spans="1:6" s="2" customFormat="1" ht="81.75" customHeight="1" x14ac:dyDescent="0.2">
      <c r="A44" s="46"/>
      <c r="B44" s="16" t="s">
        <v>28</v>
      </c>
      <c r="C44" s="30" t="s">
        <v>29</v>
      </c>
      <c r="D44" s="14">
        <v>3520</v>
      </c>
      <c r="E44" s="14">
        <v>3284.76</v>
      </c>
      <c r="F44" s="19">
        <f t="shared" si="1"/>
        <v>93.31704545454545</v>
      </c>
    </row>
    <row r="45" spans="1:6" s="2" customFormat="1" ht="24.95" customHeight="1" x14ac:dyDescent="0.2">
      <c r="A45" s="46"/>
      <c r="B45" s="11" t="s">
        <v>46</v>
      </c>
      <c r="C45" s="30" t="s">
        <v>47</v>
      </c>
      <c r="D45" s="14">
        <v>96</v>
      </c>
      <c r="E45" s="14">
        <v>94.62</v>
      </c>
      <c r="F45" s="19">
        <f t="shared" si="1"/>
        <v>98.562500000000014</v>
      </c>
    </row>
    <row r="46" spans="1:6" s="2" customFormat="1" ht="24.95" customHeight="1" x14ac:dyDescent="0.2">
      <c r="A46" s="47"/>
      <c r="B46" s="37" t="s">
        <v>30</v>
      </c>
      <c r="C46" s="13" t="s">
        <v>9</v>
      </c>
      <c r="D46" s="15">
        <v>25696</v>
      </c>
      <c r="E46" s="15">
        <v>25077.98</v>
      </c>
      <c r="F46" s="32">
        <f t="shared" si="1"/>
        <v>97.59487858032378</v>
      </c>
    </row>
    <row r="47" spans="1:6" s="2" customFormat="1" ht="24.95" customHeight="1" x14ac:dyDescent="0.2">
      <c r="A47" s="42" t="s">
        <v>33</v>
      </c>
      <c r="B47" s="42"/>
      <c r="C47" s="42"/>
      <c r="D47" s="31">
        <v>1794400.67</v>
      </c>
      <c r="E47" s="31">
        <v>1752354.47</v>
      </c>
      <c r="F47" s="31">
        <f t="shared" si="1"/>
        <v>97.656810950700319</v>
      </c>
    </row>
    <row r="48" spans="1:6" s="2" customFormat="1" ht="15" x14ac:dyDescent="0.2">
      <c r="A48" s="1"/>
      <c r="B48" s="1"/>
    </row>
    <row r="49" spans="1:2" s="2" customFormat="1" ht="15" x14ac:dyDescent="0.2">
      <c r="A49" s="1"/>
      <c r="B49" s="1"/>
    </row>
    <row r="50" spans="1:2" s="2" customFormat="1" ht="15" x14ac:dyDescent="0.2">
      <c r="A50" s="1"/>
      <c r="B50" s="1"/>
    </row>
    <row r="51" spans="1:2" s="2" customFormat="1" ht="15" x14ac:dyDescent="0.2">
      <c r="A51" s="1"/>
      <c r="B51" s="1"/>
    </row>
    <row r="52" spans="1:2" s="34" customFormat="1" ht="15" x14ac:dyDescent="0.25">
      <c r="A52" s="33"/>
      <c r="B52" s="33"/>
    </row>
    <row r="53" spans="1:2" s="34" customFormat="1" ht="15" x14ac:dyDescent="0.25">
      <c r="A53" s="33"/>
      <c r="B53" s="33"/>
    </row>
  </sheetData>
  <mergeCells count="8">
    <mergeCell ref="A27:F27"/>
    <mergeCell ref="A47:C47"/>
    <mergeCell ref="E1:F1"/>
    <mergeCell ref="A26:C26"/>
    <mergeCell ref="A2:F2"/>
    <mergeCell ref="A3:F3"/>
    <mergeCell ref="A6:F6"/>
    <mergeCell ref="A43:A46"/>
  </mergeCells>
  <phoneticPr fontId="0" type="noConversion"/>
  <pageMargins left="0.75" right="0.75" top="0.91" bottom="1" header="0.5" footer="0.5"/>
  <pageSetup paperSize="9" scale="86" orientation="portrait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PC-2</cp:lastModifiedBy>
  <cp:lastPrinted>2015-03-10T09:53:20Z</cp:lastPrinted>
  <dcterms:created xsi:type="dcterms:W3CDTF">2015-03-10T07:49:40Z</dcterms:created>
  <dcterms:modified xsi:type="dcterms:W3CDTF">2015-06-17T07:58:03Z</dcterms:modified>
</cp:coreProperties>
</file>