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4955" windowHeight="8445" activeTab="3"/>
  </bookViews>
  <sheets>
    <sheet name="Tabela 1 " sheetId="1" r:id="rId1"/>
    <sheet name="Tabela 2 " sheetId="2" r:id="rId2"/>
    <sheet name="Tabela 3 " sheetId="4" r:id="rId3"/>
    <sheet name="Załacznik 1" sheetId="3" r:id="rId4"/>
  </sheets>
  <calcPr calcId="124519"/>
</workbook>
</file>

<file path=xl/calcChain.xml><?xml version="1.0" encoding="utf-8"?>
<calcChain xmlns="http://schemas.openxmlformats.org/spreadsheetml/2006/main">
  <c r="D7" i="4"/>
  <c r="D12"/>
  <c r="M14" i="3"/>
  <c r="N14"/>
  <c r="O14"/>
  <c r="O20"/>
  <c r="M19"/>
  <c r="N19"/>
  <c r="O19"/>
  <c r="M20"/>
  <c r="N20"/>
</calcChain>
</file>

<file path=xl/sharedStrings.xml><?xml version="1.0" encoding="utf-8"?>
<sst xmlns="http://schemas.openxmlformats.org/spreadsheetml/2006/main" count="149" uniqueCount="116">
  <si>
    <t>Zmiany w budżecie gminy na 2013 r.</t>
  </si>
  <si>
    <t>Dział</t>
  </si>
  <si>
    <t>Rozdział</t>
  </si>
  <si>
    <t>§</t>
  </si>
  <si>
    <t>Źródło dochodów</t>
  </si>
  <si>
    <t>Zmniejszenie</t>
  </si>
  <si>
    <t>Zwiększenie</t>
  </si>
  <si>
    <t>Dochody od osób prawnych, od osób fizycznych i od innych jednostek nieposiadających osobowości prawnej oraz wydatki związane z ich poborem</t>
  </si>
  <si>
    <t>Pomoc społeczna</t>
  </si>
  <si>
    <t>0920</t>
  </si>
  <si>
    <t>Pozostałe odsetki</t>
  </si>
  <si>
    <t>Pozostała działalność</t>
  </si>
  <si>
    <t>Gospodarka komunalna i ochrona środowiska</t>
  </si>
  <si>
    <t>Gospodarka ściekowa i ochrona wód</t>
  </si>
  <si>
    <t>Razem</t>
  </si>
  <si>
    <t>Dochody bieżące</t>
  </si>
  <si>
    <t>w tym: dochody z udziałem środków unijnych</t>
  </si>
  <si>
    <t>Dochody majątkowe</t>
  </si>
  <si>
    <t>w tym: środki na inwestycje z udziałem środków unijnych</t>
  </si>
  <si>
    <t>Plan dochodów po zmianach:</t>
  </si>
  <si>
    <t>ogółem:</t>
  </si>
  <si>
    <t>w tym:</t>
  </si>
  <si>
    <t>bieżące</t>
  </si>
  <si>
    <t>w tym:  z udziałem środków unijnych                                             109 888,97</t>
  </si>
  <si>
    <t>majątkowe</t>
  </si>
  <si>
    <t>010</t>
  </si>
  <si>
    <t>Gospodarka mieszkaniowa</t>
  </si>
  <si>
    <t>Gospodarka gruntami inieruchomościami</t>
  </si>
  <si>
    <t>Wpływy z podatku rolnego, podatku leśnego, podatku od czynności cywilnoprawnych, podatków i opłat lokalnych od osób prawnych i innych jednostek organizacyjnych</t>
  </si>
  <si>
    <t>Ogółem zmniejszenie dochodów</t>
  </si>
  <si>
    <t>Nazwa</t>
  </si>
  <si>
    <t>Rodzaj wydatku</t>
  </si>
  <si>
    <t>01009</t>
  </si>
  <si>
    <t>Dotacje na zadania bieżące</t>
  </si>
  <si>
    <t>600</t>
  </si>
  <si>
    <t>Zadania statutowe</t>
  </si>
  <si>
    <t>801</t>
  </si>
  <si>
    <t>80104</t>
  </si>
  <si>
    <t>852</t>
  </si>
  <si>
    <t>Ogółem zmniejszenie wydatków                                                                                                                                  w tym:</t>
  </si>
  <si>
    <t>Wydatki bieżące                                                                                                                                                                                          w tym:</t>
  </si>
  <si>
    <t>Plan wydatków po zmianach:</t>
  </si>
  <si>
    <t>w tym: bieżące</t>
  </si>
  <si>
    <t>w tym: z udziałem środków unijnych</t>
  </si>
  <si>
    <t>Wynagrodzenia i składki od nich naliczane</t>
  </si>
  <si>
    <t>85219</t>
  </si>
  <si>
    <t>Ośrodki pomocy społecznej</t>
  </si>
  <si>
    <t>921</t>
  </si>
  <si>
    <t>92109</t>
  </si>
  <si>
    <t>Dotacje  z budżetu gminy dla podmiotów należących i nienależących</t>
  </si>
  <si>
    <t xml:space="preserve"> do sektora finansów publicznych w 2013 r.</t>
  </si>
  <si>
    <t>Nazwa zadania</t>
  </si>
  <si>
    <t xml:space="preserve">Kwota dotacji </t>
  </si>
  <si>
    <t>podmiotowej</t>
  </si>
  <si>
    <t>przedmiotowej</t>
  </si>
  <si>
    <t>celowej</t>
  </si>
  <si>
    <t>Jednostki sektora finansów publicznych</t>
  </si>
  <si>
    <t>Nazwa jednostki</t>
  </si>
  <si>
    <t>Gminny Ośrodek Kultury i Sportu w Krzyżanowie</t>
  </si>
  <si>
    <t>60004</t>
  </si>
  <si>
    <t>Zadanie z zakresu lokalnego transportu zbiorowego</t>
  </si>
  <si>
    <t>60014</t>
  </si>
  <si>
    <t>Zadanie z zakresu utrzymania dróg</t>
  </si>
  <si>
    <t>Zadanie z zakresu edukacji publicznej - przedszkola</t>
  </si>
  <si>
    <t>80113</t>
  </si>
  <si>
    <t>Zadanie z zakresu edukacji publicznej - dowożenie uczniów do szkół</t>
  </si>
  <si>
    <t>80195</t>
  </si>
  <si>
    <t xml:space="preserve">Zadanie z zakresu edukacji publicznej - obsługa Pracowniczej Kasy Zapomogowo-Pożyczkowej Pracowników Oświaty, zwrot kosztów pracownika oddelegowanego do pracy w Oddziale Międzygminnego Związku Nauczycielstwa Polskiego </t>
  </si>
  <si>
    <t xml:space="preserve">Razem </t>
  </si>
  <si>
    <t>Jednostki nienależące do sektora finansów publicznych</t>
  </si>
  <si>
    <t>Zadanie z zakresu rolnictwa - bieżące utrzymanie urządzeń wodnych</t>
  </si>
  <si>
    <t>92120</t>
  </si>
  <si>
    <t>Zadanie z zakresu ochrony zabytków i opieki nad zabytkami</t>
  </si>
  <si>
    <t>Zadania w zakresie kultury fizycznej</t>
  </si>
  <si>
    <t>OGÓŁEM</t>
  </si>
  <si>
    <t>Przychody i rozchody budżetu w 2013 r.</t>
  </si>
  <si>
    <t>Lp.</t>
  </si>
  <si>
    <t>Treść</t>
  </si>
  <si>
    <t>Klasyfikacja
§</t>
  </si>
  <si>
    <t xml:space="preserve">Kwota w zł.
</t>
  </si>
  <si>
    <t>Przychody ogółem:</t>
  </si>
  <si>
    <t>Przychody ze spłat pożyczek udzielonych na finansowanie zadań realizowanych z udziałem środków pochodzących z budżetu Unii Europejskiej</t>
  </si>
  <si>
    <t>Wolne środki, o których mowa w art. 217 ust. 2 pkt 6 ustawy</t>
  </si>
  <si>
    <t>Przychody z zaciągniętych pożyczek i kredytów na rynku krajowym</t>
  </si>
  <si>
    <t>Nadwyzki z lat ubiegłych</t>
  </si>
  <si>
    <t>Rozchody ogółem:</t>
  </si>
  <si>
    <t>Spłaty otrzymanych pożyczek krajowych</t>
  </si>
  <si>
    <t>Spłaty kredytów</t>
  </si>
  <si>
    <t>400</t>
  </si>
  <si>
    <t>40002</t>
  </si>
  <si>
    <t>Dostarczanie wody</t>
  </si>
  <si>
    <t>0830</t>
  </si>
  <si>
    <t>Wpływy z usług</t>
  </si>
  <si>
    <t>Wytwarzanie i zaopatrywanie w energię elektryczną, gaz i wodę</t>
  </si>
  <si>
    <t>0470</t>
  </si>
  <si>
    <t>0310</t>
  </si>
  <si>
    <t>Podatek od nieruchomości</t>
  </si>
  <si>
    <t>Różne rozliczenia</t>
  </si>
  <si>
    <t>Różne rozliczenia finansowe</t>
  </si>
  <si>
    <t>6299</t>
  </si>
  <si>
    <t>w tym:  środki na inwestycje z udziałem środków unijnych       451 154,00</t>
  </si>
  <si>
    <t>Oświata i wychowanie</t>
  </si>
  <si>
    <t xml:space="preserve">Przedszkola </t>
  </si>
  <si>
    <t>900</t>
  </si>
  <si>
    <t>90015</t>
  </si>
  <si>
    <t>Osiwetlenie ulic, placów i dróg</t>
  </si>
  <si>
    <t>Dotacje na zadnia bieżące</t>
  </si>
  <si>
    <t>Świadczenia na rzecz ośób fizycznych</t>
  </si>
  <si>
    <t>85226</t>
  </si>
  <si>
    <t>85228</t>
  </si>
  <si>
    <t>Wpływy z opłat za zarząd, użytkowanie i użytkowanie wieczyste nieruchomości</t>
  </si>
  <si>
    <t>Środki na dofinansowanie własnych inwestycji gmin (związków gmin), powiatów (związków powiatów), samorządów województw, pozyskane z innych źródeł</t>
  </si>
  <si>
    <t>Świadczenia rodzinne, świadczenia z funduszu alimentacyjnego oraz składki na ubezpieczenie emerytalne i rentowe z ubezpieczenia społecznego</t>
  </si>
  <si>
    <t>Ośrodki adopcyjno-opiekńcze</t>
  </si>
  <si>
    <t>Usługi opiekuńcze i  specjalistyczne usługi opiekuńcze</t>
  </si>
  <si>
    <t>Zasiłki i pomoc w naturze oraz składki na ubezpieczenia emerytalne i rentowe</t>
  </si>
</sst>
</file>

<file path=xl/styles.xml><?xml version="1.0" encoding="utf-8"?>
<styleSheet xmlns="http://schemas.openxmlformats.org/spreadsheetml/2006/main">
  <fonts count="32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6"/>
      <name val="Times New Roman"/>
      <family val="1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4"/>
      <name val="Arial CE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Arial CE"/>
      <charset val="238"/>
    </font>
    <font>
      <b/>
      <sz val="15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130">
    <xf numFmtId="0" fontId="0" fillId="0" borderId="0" xfId="0"/>
    <xf numFmtId="0" fontId="20" fillId="0" borderId="0" xfId="0" applyFont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vertical="center"/>
    </xf>
    <xf numFmtId="0" fontId="21" fillId="0" borderId="0" xfId="0" applyFont="1" applyAlignment="1">
      <alignment horizontal="right" vertical="center"/>
    </xf>
    <xf numFmtId="0" fontId="22" fillId="24" borderId="10" xfId="0" applyFont="1" applyFill="1" applyBorder="1" applyAlignment="1">
      <alignment horizontal="center" vertical="center"/>
    </xf>
    <xf numFmtId="49" fontId="22" fillId="24" borderId="10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0" fontId="21" fillId="0" borderId="0" xfId="0" applyFont="1"/>
    <xf numFmtId="0" fontId="23" fillId="0" borderId="10" xfId="0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4" fontId="23" fillId="0" borderId="10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/>
    </xf>
    <xf numFmtId="3" fontId="23" fillId="0" borderId="11" xfId="0" applyNumberFormat="1" applyFont="1" applyBorder="1" applyAlignment="1">
      <alignment horizontal="right" vertical="center"/>
    </xf>
    <xf numFmtId="4" fontId="23" fillId="0" borderId="10" xfId="0" applyNumberFormat="1" applyFont="1" applyBorder="1" applyAlignment="1">
      <alignment horizontal="right" vertical="center" wrapText="1"/>
    </xf>
    <xf numFmtId="0" fontId="25" fillId="0" borderId="0" xfId="0" applyFont="1"/>
    <xf numFmtId="0" fontId="26" fillId="0" borderId="0" xfId="0" applyFont="1"/>
    <xf numFmtId="49" fontId="26" fillId="0" borderId="0" xfId="0" applyNumberFormat="1" applyFont="1"/>
    <xf numFmtId="0" fontId="23" fillId="0" borderId="0" xfId="0" applyFont="1" applyAlignment="1">
      <alignment vertical="center" wrapText="1"/>
    </xf>
    <xf numFmtId="49" fontId="23" fillId="0" borderId="0" xfId="0" applyNumberFormat="1" applyFont="1" applyAlignment="1">
      <alignment vertical="center" wrapText="1"/>
    </xf>
    <xf numFmtId="4" fontId="23" fillId="0" borderId="0" xfId="0" applyNumberFormat="1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4" fillId="25" borderId="10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right" vertical="top" wrapText="1"/>
    </xf>
    <xf numFmtId="3" fontId="23" fillId="0" borderId="16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4" fontId="23" fillId="0" borderId="0" xfId="0" applyNumberFormat="1" applyFont="1" applyFill="1" applyBorder="1" applyAlignment="1">
      <alignment horizontal="right" vertical="center" wrapText="1"/>
    </xf>
    <xf numFmtId="4" fontId="23" fillId="0" borderId="0" xfId="0" applyNumberFormat="1" applyFont="1" applyAlignment="1">
      <alignment horizontal="right" vertical="center" wrapText="1"/>
    </xf>
    <xf numFmtId="0" fontId="24" fillId="0" borderId="0" xfId="0" applyFont="1"/>
    <xf numFmtId="4" fontId="23" fillId="0" borderId="0" xfId="0" applyNumberFormat="1" applyFont="1"/>
    <xf numFmtId="0" fontId="24" fillId="25" borderId="14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0" fillId="0" borderId="10" xfId="0" applyBorder="1"/>
    <xf numFmtId="0" fontId="28" fillId="24" borderId="10" xfId="0" applyFont="1" applyFill="1" applyBorder="1" applyAlignment="1">
      <alignment horizontal="center" vertical="center"/>
    </xf>
    <xf numFmtId="0" fontId="24" fillId="0" borderId="10" xfId="0" applyFont="1" applyBorder="1"/>
    <xf numFmtId="0" fontId="21" fillId="0" borderId="17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3" fontId="24" fillId="0" borderId="11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0" fontId="24" fillId="0" borderId="11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3" fontId="24" fillId="0" borderId="18" xfId="0" applyNumberFormat="1" applyFont="1" applyBorder="1" applyAlignment="1">
      <alignment horizontal="right" vertical="center" wrapText="1"/>
    </xf>
    <xf numFmtId="3" fontId="24" fillId="0" borderId="10" xfId="0" applyNumberFormat="1" applyFont="1" applyBorder="1" applyAlignment="1">
      <alignment horizontal="right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right" vertical="center" wrapText="1"/>
    </xf>
    <xf numFmtId="0" fontId="24" fillId="0" borderId="21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vertical="center"/>
    </xf>
    <xf numFmtId="4" fontId="23" fillId="0" borderId="10" xfId="0" applyNumberFormat="1" applyFont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/>
    </xf>
    <xf numFmtId="4" fontId="23" fillId="0" borderId="12" xfId="0" applyNumberFormat="1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23" xfId="0" applyFont="1" applyBorder="1" applyAlignment="1">
      <alignment vertical="center" wrapText="1"/>
    </xf>
    <xf numFmtId="4" fontId="23" fillId="0" borderId="14" xfId="0" applyNumberFormat="1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23" fillId="0" borderId="12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4" fontId="23" fillId="0" borderId="16" xfId="0" applyNumberFormat="1" applyFont="1" applyBorder="1" applyAlignment="1">
      <alignment vertical="center"/>
    </xf>
    <xf numFmtId="49" fontId="23" fillId="0" borderId="13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49" fontId="28" fillId="0" borderId="24" xfId="0" applyNumberFormat="1" applyFont="1" applyBorder="1" applyAlignment="1">
      <alignment horizontal="center" vertical="center"/>
    </xf>
    <xf numFmtId="49" fontId="28" fillId="0" borderId="25" xfId="0" applyNumberFormat="1" applyFont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8" fillId="24" borderId="10" xfId="0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opLeftCell="A28" zoomScaleSheetLayoutView="100" workbookViewId="0">
      <selection activeCell="D39" sqref="D39"/>
    </sheetView>
  </sheetViews>
  <sheetFormatPr defaultRowHeight="12.75"/>
  <cols>
    <col min="1" max="1" width="7.85546875" customWidth="1"/>
    <col min="2" max="2" width="9.5703125" customWidth="1"/>
    <col min="3" max="3" width="6.5703125" style="2" customWidth="1"/>
    <col min="4" max="4" width="75.42578125" customWidth="1"/>
    <col min="5" max="5" width="15" customWidth="1"/>
    <col min="6" max="6" width="14.140625" customWidth="1"/>
    <col min="7" max="7" width="17.140625" hidden="1" customWidth="1"/>
  </cols>
  <sheetData>
    <row r="1" spans="1:7" ht="24.75" customHeight="1">
      <c r="A1" s="97" t="s">
        <v>0</v>
      </c>
      <c r="B1" s="97"/>
      <c r="C1" s="97"/>
      <c r="D1" s="97"/>
      <c r="E1" s="97"/>
      <c r="F1" s="97"/>
      <c r="G1" s="97"/>
    </row>
    <row r="2" spans="1:7" ht="9" customHeight="1">
      <c r="F2" s="3"/>
      <c r="G2" s="4"/>
    </row>
    <row r="3" spans="1:7" ht="38.25" customHeight="1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/>
    </row>
    <row r="4" spans="1:7" s="9" customFormat="1" ht="11.25" customHeight="1">
      <c r="A4" s="7">
        <v>1</v>
      </c>
      <c r="B4" s="7">
        <v>2</v>
      </c>
      <c r="C4" s="8">
        <v>3</v>
      </c>
      <c r="D4" s="7">
        <v>4</v>
      </c>
      <c r="E4" s="7">
        <v>5</v>
      </c>
      <c r="F4" s="7">
        <v>6</v>
      </c>
      <c r="G4" s="7"/>
    </row>
    <row r="5" spans="1:7" s="15" customFormat="1" ht="30.75" customHeight="1">
      <c r="A5" s="11" t="s">
        <v>88</v>
      </c>
      <c r="B5" s="11"/>
      <c r="C5" s="11"/>
      <c r="D5" s="12" t="s">
        <v>93</v>
      </c>
      <c r="E5" s="13">
        <v>0</v>
      </c>
      <c r="F5" s="13">
        <v>16900</v>
      </c>
      <c r="G5" s="14"/>
    </row>
    <row r="6" spans="1:7" s="15" customFormat="1" ht="28.5" customHeight="1">
      <c r="A6" s="99"/>
      <c r="B6" s="11" t="s">
        <v>89</v>
      </c>
      <c r="C6" s="11"/>
      <c r="D6" s="28" t="s">
        <v>90</v>
      </c>
      <c r="E6" s="13">
        <v>0</v>
      </c>
      <c r="F6" s="13">
        <v>16900</v>
      </c>
      <c r="G6" s="14"/>
    </row>
    <row r="7" spans="1:7" s="15" customFormat="1" ht="28.5" customHeight="1">
      <c r="A7" s="100"/>
      <c r="B7" s="89"/>
      <c r="C7" s="11" t="s">
        <v>91</v>
      </c>
      <c r="D7" s="28" t="s">
        <v>92</v>
      </c>
      <c r="E7" s="13">
        <v>0</v>
      </c>
      <c r="F7" s="13">
        <v>16000</v>
      </c>
      <c r="G7" s="14"/>
    </row>
    <row r="8" spans="1:7" s="15" customFormat="1" ht="30.75" customHeight="1">
      <c r="A8" s="101"/>
      <c r="B8" s="18"/>
      <c r="C8" s="11" t="s">
        <v>9</v>
      </c>
      <c r="D8" s="28" t="s">
        <v>10</v>
      </c>
      <c r="E8" s="13">
        <v>0</v>
      </c>
      <c r="F8" s="13">
        <v>900</v>
      </c>
      <c r="G8" s="14"/>
    </row>
    <row r="9" spans="1:7" s="15" customFormat="1" ht="30.75" customHeight="1">
      <c r="A9" s="10">
        <v>700</v>
      </c>
      <c r="B9" s="10"/>
      <c r="C9" s="11"/>
      <c r="D9" s="12" t="s">
        <v>26</v>
      </c>
      <c r="E9" s="13">
        <v>0</v>
      </c>
      <c r="F9" s="13">
        <v>2000</v>
      </c>
      <c r="G9" s="14"/>
    </row>
    <row r="10" spans="1:7" s="15" customFormat="1" ht="30.75" customHeight="1">
      <c r="A10" s="104"/>
      <c r="B10" s="10">
        <v>70005</v>
      </c>
      <c r="C10" s="11"/>
      <c r="D10" s="12" t="s">
        <v>27</v>
      </c>
      <c r="E10" s="13">
        <v>0</v>
      </c>
      <c r="F10" s="13">
        <v>2000</v>
      </c>
      <c r="G10" s="14"/>
    </row>
    <row r="11" spans="1:7" s="15" customFormat="1" ht="30.75" customHeight="1">
      <c r="A11" s="105"/>
      <c r="B11" s="10"/>
      <c r="C11" s="11" t="s">
        <v>94</v>
      </c>
      <c r="D11" s="12" t="s">
        <v>110</v>
      </c>
      <c r="E11" s="13">
        <v>0</v>
      </c>
      <c r="F11" s="13">
        <v>1000</v>
      </c>
      <c r="G11" s="14"/>
    </row>
    <row r="12" spans="1:7" s="15" customFormat="1" ht="30.75" customHeight="1">
      <c r="A12" s="106"/>
      <c r="B12" s="10"/>
      <c r="C12" s="11" t="s">
        <v>9</v>
      </c>
      <c r="D12" s="28" t="s">
        <v>10</v>
      </c>
      <c r="E12" s="13">
        <v>0</v>
      </c>
      <c r="F12" s="13">
        <v>1000</v>
      </c>
      <c r="G12" s="14"/>
    </row>
    <row r="13" spans="1:7" s="15" customFormat="1" ht="41.25" customHeight="1">
      <c r="A13" s="10">
        <v>756</v>
      </c>
      <c r="B13" s="10"/>
      <c r="C13" s="11"/>
      <c r="D13" s="17" t="s">
        <v>7</v>
      </c>
      <c r="E13" s="13">
        <v>200000</v>
      </c>
      <c r="F13" s="13">
        <v>0</v>
      </c>
      <c r="G13" s="14"/>
    </row>
    <row r="14" spans="1:7" s="15" customFormat="1" ht="50.25" customHeight="1">
      <c r="A14" s="16"/>
      <c r="B14" s="10">
        <v>75615</v>
      </c>
      <c r="C14" s="11"/>
      <c r="D14" s="28" t="s">
        <v>28</v>
      </c>
      <c r="E14" s="13">
        <v>200000</v>
      </c>
      <c r="F14" s="13">
        <v>0</v>
      </c>
      <c r="G14" s="14"/>
    </row>
    <row r="15" spans="1:7" s="15" customFormat="1" ht="30.75" customHeight="1">
      <c r="A15" s="16"/>
      <c r="B15" s="10"/>
      <c r="C15" s="11" t="s">
        <v>95</v>
      </c>
      <c r="D15" s="12" t="s">
        <v>96</v>
      </c>
      <c r="E15" s="13">
        <v>200000</v>
      </c>
      <c r="F15" s="13">
        <v>0</v>
      </c>
      <c r="G15" s="14"/>
    </row>
    <row r="16" spans="1:7" s="15" customFormat="1" ht="32.25" customHeight="1">
      <c r="A16" s="10">
        <v>758</v>
      </c>
      <c r="B16" s="10"/>
      <c r="C16" s="11"/>
      <c r="D16" s="12" t="s">
        <v>97</v>
      </c>
      <c r="E16" s="13">
        <v>0</v>
      </c>
      <c r="F16" s="13">
        <v>7000</v>
      </c>
      <c r="G16" s="14"/>
    </row>
    <row r="17" spans="1:7" s="15" customFormat="1" ht="33" customHeight="1">
      <c r="A17" s="16"/>
      <c r="B17" s="10">
        <v>75814</v>
      </c>
      <c r="C17" s="11"/>
      <c r="D17" s="12" t="s">
        <v>98</v>
      </c>
      <c r="E17" s="13">
        <v>0</v>
      </c>
      <c r="F17" s="13">
        <v>7000</v>
      </c>
      <c r="G17" s="14"/>
    </row>
    <row r="18" spans="1:7" s="15" customFormat="1" ht="35.25" customHeight="1">
      <c r="A18" s="16"/>
      <c r="B18" s="10"/>
      <c r="C18" s="11" t="s">
        <v>9</v>
      </c>
      <c r="D18" s="12" t="s">
        <v>10</v>
      </c>
      <c r="E18" s="13">
        <v>0</v>
      </c>
      <c r="F18" s="13">
        <v>7000</v>
      </c>
      <c r="G18" s="14"/>
    </row>
    <row r="19" spans="1:7" s="15" customFormat="1" ht="30.75" customHeight="1">
      <c r="A19" s="10">
        <v>900</v>
      </c>
      <c r="B19" s="10"/>
      <c r="C19" s="11"/>
      <c r="D19" s="12" t="s">
        <v>12</v>
      </c>
      <c r="E19" s="13">
        <v>0</v>
      </c>
      <c r="F19" s="13">
        <v>30000</v>
      </c>
      <c r="G19" s="14"/>
    </row>
    <row r="20" spans="1:7" s="15" customFormat="1" ht="32.25" customHeight="1">
      <c r="A20" s="102"/>
      <c r="B20" s="10">
        <v>90001</v>
      </c>
      <c r="C20" s="11"/>
      <c r="D20" s="12" t="s">
        <v>13</v>
      </c>
      <c r="E20" s="13">
        <v>0</v>
      </c>
      <c r="F20" s="13">
        <v>30000</v>
      </c>
      <c r="G20" s="14"/>
    </row>
    <row r="21" spans="1:7" s="15" customFormat="1" ht="41.25" customHeight="1">
      <c r="A21" s="103"/>
      <c r="B21" s="14"/>
      <c r="C21" s="90" t="s">
        <v>99</v>
      </c>
      <c r="D21" s="59" t="s">
        <v>111</v>
      </c>
      <c r="E21" s="13">
        <v>0</v>
      </c>
      <c r="F21" s="13">
        <v>30000</v>
      </c>
      <c r="G21" s="14"/>
    </row>
    <row r="22" spans="1:7" s="15" customFormat="1" ht="26.25" customHeight="1">
      <c r="A22" s="98" t="s">
        <v>14</v>
      </c>
      <c r="B22" s="98"/>
      <c r="C22" s="98"/>
      <c r="D22" s="98"/>
      <c r="E22" s="13">
        <v>200000</v>
      </c>
      <c r="F22" s="13">
        <v>55900</v>
      </c>
      <c r="G22" s="19"/>
    </row>
    <row r="23" spans="1:7" s="15" customFormat="1" ht="26.25" customHeight="1">
      <c r="A23" s="91" t="s">
        <v>29</v>
      </c>
      <c r="B23" s="92"/>
      <c r="C23" s="92"/>
      <c r="D23" s="93"/>
      <c r="E23" s="13">
        <v>144100</v>
      </c>
      <c r="F23" s="13">
        <v>0</v>
      </c>
      <c r="G23" s="19"/>
    </row>
    <row r="24" spans="1:7" s="15" customFormat="1" ht="24" customHeight="1">
      <c r="A24" s="91" t="s">
        <v>15</v>
      </c>
      <c r="B24" s="92"/>
      <c r="C24" s="92"/>
      <c r="D24" s="93"/>
      <c r="E24" s="13">
        <v>200000</v>
      </c>
      <c r="F24" s="13">
        <v>25900</v>
      </c>
      <c r="G24" s="19"/>
    </row>
    <row r="25" spans="1:7" s="15" customFormat="1" ht="26.25" customHeight="1">
      <c r="A25" s="91" t="s">
        <v>16</v>
      </c>
      <c r="B25" s="92"/>
      <c r="C25" s="92"/>
      <c r="D25" s="93"/>
      <c r="E25" s="13">
        <v>0</v>
      </c>
      <c r="F25" s="13">
        <v>0</v>
      </c>
      <c r="G25" s="19"/>
    </row>
    <row r="26" spans="1:7" s="15" customFormat="1" ht="26.25" customHeight="1">
      <c r="A26" s="91" t="s">
        <v>17</v>
      </c>
      <c r="B26" s="92"/>
      <c r="C26" s="92"/>
      <c r="D26" s="93"/>
      <c r="E26" s="13">
        <v>0</v>
      </c>
      <c r="F26" s="13">
        <v>30000</v>
      </c>
      <c r="G26" s="19"/>
    </row>
    <row r="27" spans="1:7" s="21" customFormat="1" ht="26.25" customHeight="1">
      <c r="A27" s="91" t="s">
        <v>18</v>
      </c>
      <c r="B27" s="92"/>
      <c r="C27" s="92"/>
      <c r="D27" s="93"/>
      <c r="E27" s="13">
        <v>0</v>
      </c>
      <c r="F27" s="20">
        <v>30000</v>
      </c>
      <c r="G27" s="19"/>
    </row>
    <row r="28" spans="1:7" s="22" customFormat="1" ht="13.5" customHeight="1">
      <c r="C28" s="23"/>
    </row>
    <row r="29" spans="1:7" s="24" customFormat="1" ht="21" customHeight="1">
      <c r="A29" s="95" t="s">
        <v>19</v>
      </c>
      <c r="B29" s="95"/>
      <c r="C29" s="95"/>
      <c r="D29" s="95"/>
    </row>
    <row r="30" spans="1:7" s="24" customFormat="1" ht="21" customHeight="1">
      <c r="A30" s="24" t="s">
        <v>20</v>
      </c>
      <c r="C30" s="25"/>
      <c r="D30" s="26">
        <v>12761380.390000001</v>
      </c>
    </row>
    <row r="31" spans="1:7" s="24" customFormat="1" ht="21" customHeight="1">
      <c r="A31" s="24" t="s">
        <v>21</v>
      </c>
      <c r="C31" s="25"/>
    </row>
    <row r="32" spans="1:7" s="24" customFormat="1" ht="21" customHeight="1">
      <c r="A32" s="24" t="s">
        <v>22</v>
      </c>
      <c r="C32" s="25"/>
      <c r="D32" s="26">
        <v>12047850.390000001</v>
      </c>
    </row>
    <row r="33" spans="1:4" s="24" customFormat="1" ht="21" customHeight="1">
      <c r="A33" s="94" t="s">
        <v>23</v>
      </c>
      <c r="B33" s="94"/>
      <c r="C33" s="94"/>
      <c r="D33" s="94"/>
    </row>
    <row r="34" spans="1:4" s="24" customFormat="1" ht="21" customHeight="1">
      <c r="A34" s="96" t="s">
        <v>24</v>
      </c>
      <c r="B34" s="96"/>
      <c r="C34" s="96"/>
      <c r="D34" s="26">
        <v>713530</v>
      </c>
    </row>
    <row r="35" spans="1:4" s="22" customFormat="1" ht="21" customHeight="1">
      <c r="A35" s="94" t="s">
        <v>100</v>
      </c>
      <c r="B35" s="94"/>
      <c r="C35" s="94"/>
      <c r="D35" s="94"/>
    </row>
    <row r="36" spans="1:4" s="22" customFormat="1" ht="14.25">
      <c r="C36" s="23"/>
    </row>
  </sheetData>
  <mergeCells count="14">
    <mergeCell ref="A1:G1"/>
    <mergeCell ref="A22:D22"/>
    <mergeCell ref="A23:D23"/>
    <mergeCell ref="A24:D24"/>
    <mergeCell ref="A6:A8"/>
    <mergeCell ref="A20:A21"/>
    <mergeCell ref="A10:A12"/>
    <mergeCell ref="A25:D25"/>
    <mergeCell ref="A26:D26"/>
    <mergeCell ref="A35:D35"/>
    <mergeCell ref="A29:D29"/>
    <mergeCell ref="A27:D27"/>
    <mergeCell ref="A34:C34"/>
    <mergeCell ref="A33:D33"/>
  </mergeCells>
  <phoneticPr fontId="19" type="noConversion"/>
  <printOptions horizontalCentered="1"/>
  <pageMargins left="0.78740157480314965" right="0.39370078740157483" top="0.5" bottom="0.78740157480314965" header="0.28999999999999998" footer="0.51181102362204722"/>
  <pageSetup paperSize="9" scale="65" orientation="portrait" r:id="rId1"/>
  <headerFooter alignWithMargins="0">
    <oddHeader>&amp;R&amp;"Times New Roman,Normalny"&amp;12Tabela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topLeftCell="A28" zoomScaleSheetLayoutView="100" workbookViewId="0">
      <selection activeCell="D36" sqref="D36"/>
    </sheetView>
  </sheetViews>
  <sheetFormatPr defaultRowHeight="12.75"/>
  <cols>
    <col min="1" max="1" width="7.42578125" customWidth="1"/>
    <col min="2" max="2" width="9.28515625" customWidth="1"/>
    <col min="3" max="3" width="48.42578125" customWidth="1"/>
    <col min="4" max="4" width="26" customWidth="1"/>
    <col min="5" max="5" width="13.7109375" customWidth="1"/>
    <col min="6" max="6" width="13.28515625" customWidth="1"/>
    <col min="7" max="7" width="17.140625" hidden="1" customWidth="1"/>
  </cols>
  <sheetData>
    <row r="1" spans="1:7" ht="22.5" customHeight="1">
      <c r="A1" s="97" t="s">
        <v>0</v>
      </c>
      <c r="B1" s="97"/>
      <c r="C1" s="97"/>
      <c r="D1" s="97"/>
      <c r="E1" s="97"/>
      <c r="F1" s="97"/>
      <c r="G1" s="97"/>
    </row>
    <row r="2" spans="1:7" ht="12" customHeight="1">
      <c r="F2" s="3"/>
      <c r="G2" s="4"/>
    </row>
    <row r="3" spans="1:7" ht="31.5" customHeight="1">
      <c r="A3" s="5" t="s">
        <v>1</v>
      </c>
      <c r="B3" s="5" t="s">
        <v>2</v>
      </c>
      <c r="C3" s="5" t="s">
        <v>30</v>
      </c>
      <c r="D3" s="5" t="s">
        <v>31</v>
      </c>
      <c r="E3" s="5" t="s">
        <v>5</v>
      </c>
      <c r="F3" s="5" t="s">
        <v>6</v>
      </c>
      <c r="G3" s="5"/>
    </row>
    <row r="4" spans="1:7" s="9" customFormat="1" ht="11.25" customHeight="1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/>
    </row>
    <row r="5" spans="1:7" s="15" customFormat="1" ht="30.75" customHeight="1">
      <c r="A5" s="11" t="s">
        <v>36</v>
      </c>
      <c r="B5" s="10"/>
      <c r="C5" s="29" t="s">
        <v>101</v>
      </c>
      <c r="D5" s="10"/>
      <c r="E5" s="13">
        <v>20000</v>
      </c>
      <c r="F5" s="13">
        <v>1600</v>
      </c>
      <c r="G5" s="16"/>
    </row>
    <row r="6" spans="1:7" s="15" customFormat="1" ht="30.75" customHeight="1">
      <c r="A6" s="11"/>
      <c r="B6" s="11" t="s">
        <v>37</v>
      </c>
      <c r="C6" s="29" t="s">
        <v>102</v>
      </c>
      <c r="D6" s="10"/>
      <c r="E6" s="13">
        <v>0</v>
      </c>
      <c r="F6" s="13">
        <v>1600</v>
      </c>
      <c r="G6" s="16"/>
    </row>
    <row r="7" spans="1:7" s="15" customFormat="1" ht="25.5" customHeight="1">
      <c r="A7" s="11"/>
      <c r="B7" s="11"/>
      <c r="C7" s="29"/>
      <c r="D7" s="30" t="s">
        <v>33</v>
      </c>
      <c r="E7" s="13">
        <v>0</v>
      </c>
      <c r="F7" s="13">
        <v>1600</v>
      </c>
      <c r="G7" s="16"/>
    </row>
    <row r="8" spans="1:7" s="15" customFormat="1" ht="25.5" customHeight="1">
      <c r="A8" s="11"/>
      <c r="B8" s="11" t="s">
        <v>66</v>
      </c>
      <c r="C8" s="29" t="s">
        <v>11</v>
      </c>
      <c r="D8" s="30"/>
      <c r="E8" s="13">
        <v>20000</v>
      </c>
      <c r="F8" s="13">
        <v>0</v>
      </c>
      <c r="G8" s="16"/>
    </row>
    <row r="9" spans="1:7" s="15" customFormat="1" ht="25.5" customHeight="1">
      <c r="A9" s="11"/>
      <c r="B9" s="11"/>
      <c r="C9" s="29"/>
      <c r="D9" s="30" t="s">
        <v>35</v>
      </c>
      <c r="E9" s="13">
        <v>20000</v>
      </c>
      <c r="F9" s="13">
        <v>0</v>
      </c>
      <c r="G9" s="16"/>
    </row>
    <row r="10" spans="1:7" s="15" customFormat="1" ht="30.75" customHeight="1">
      <c r="A10" s="11" t="s">
        <v>38</v>
      </c>
      <c r="B10" s="10"/>
      <c r="C10" s="29" t="s">
        <v>8</v>
      </c>
      <c r="D10" s="10"/>
      <c r="E10" s="13">
        <v>23001</v>
      </c>
      <c r="F10" s="13">
        <v>1</v>
      </c>
      <c r="G10" s="16"/>
    </row>
    <row r="11" spans="1:7" s="15" customFormat="1" ht="49.5" customHeight="1">
      <c r="A11" s="11"/>
      <c r="B11" s="10">
        <v>85212</v>
      </c>
      <c r="C11" s="17" t="s">
        <v>112</v>
      </c>
      <c r="D11" s="10"/>
      <c r="E11" s="13">
        <v>1</v>
      </c>
      <c r="F11" s="13">
        <v>1</v>
      </c>
      <c r="G11" s="16"/>
    </row>
    <row r="12" spans="1:7" s="15" customFormat="1" ht="30.75" customHeight="1">
      <c r="A12" s="11"/>
      <c r="B12" s="10"/>
      <c r="C12" s="29"/>
      <c r="D12" s="29" t="s">
        <v>35</v>
      </c>
      <c r="E12" s="13">
        <v>0</v>
      </c>
      <c r="F12" s="13">
        <v>1</v>
      </c>
      <c r="G12" s="16"/>
    </row>
    <row r="13" spans="1:7" s="15" customFormat="1" ht="30.75" customHeight="1">
      <c r="A13" s="11"/>
      <c r="B13" s="10"/>
      <c r="C13" s="29"/>
      <c r="D13" s="29" t="s">
        <v>106</v>
      </c>
      <c r="E13" s="13">
        <v>1</v>
      </c>
      <c r="F13" s="13">
        <v>0</v>
      </c>
      <c r="G13" s="16"/>
    </row>
    <row r="14" spans="1:7" s="15" customFormat="1" ht="30.75" customHeight="1">
      <c r="A14" s="11"/>
      <c r="B14" s="10">
        <v>85214</v>
      </c>
      <c r="C14" s="17" t="s">
        <v>115</v>
      </c>
      <c r="D14" s="29"/>
      <c r="E14" s="13">
        <v>5000</v>
      </c>
      <c r="F14" s="13">
        <v>0</v>
      </c>
      <c r="G14" s="16"/>
    </row>
    <row r="15" spans="1:7" s="15" customFormat="1" ht="30.75" customHeight="1">
      <c r="A15" s="11"/>
      <c r="B15" s="10"/>
      <c r="C15" s="29"/>
      <c r="D15" s="17" t="s">
        <v>107</v>
      </c>
      <c r="E15" s="13">
        <v>5000</v>
      </c>
      <c r="F15" s="13">
        <v>0</v>
      </c>
      <c r="G15" s="16"/>
    </row>
    <row r="16" spans="1:7" s="15" customFormat="1" ht="30.75" customHeight="1">
      <c r="A16" s="7"/>
      <c r="B16" s="11" t="s">
        <v>45</v>
      </c>
      <c r="C16" s="12" t="s">
        <v>46</v>
      </c>
      <c r="D16" s="10"/>
      <c r="E16" s="13">
        <v>6000</v>
      </c>
      <c r="F16" s="13">
        <v>0</v>
      </c>
      <c r="G16" s="16"/>
    </row>
    <row r="17" spans="1:7" s="15" customFormat="1" ht="30.75" customHeight="1">
      <c r="A17" s="7"/>
      <c r="B17" s="11"/>
      <c r="C17" s="29"/>
      <c r="D17" s="17" t="s">
        <v>44</v>
      </c>
      <c r="E17" s="13">
        <v>6000</v>
      </c>
      <c r="F17" s="13">
        <v>0</v>
      </c>
      <c r="G17" s="16"/>
    </row>
    <row r="18" spans="1:7" s="15" customFormat="1" ht="30.75" customHeight="1">
      <c r="A18" s="7"/>
      <c r="B18" s="11" t="s">
        <v>108</v>
      </c>
      <c r="C18" s="29" t="s">
        <v>113</v>
      </c>
      <c r="D18" s="17"/>
      <c r="E18" s="13">
        <v>11000</v>
      </c>
      <c r="F18" s="13">
        <v>0</v>
      </c>
      <c r="G18" s="16"/>
    </row>
    <row r="19" spans="1:7" s="15" customFormat="1" ht="30.75" customHeight="1">
      <c r="A19" s="7"/>
      <c r="B19" s="11"/>
      <c r="C19" s="29"/>
      <c r="D19" s="29" t="s">
        <v>35</v>
      </c>
      <c r="E19" s="13">
        <v>11000</v>
      </c>
      <c r="F19" s="13">
        <v>0</v>
      </c>
      <c r="G19" s="16"/>
    </row>
    <row r="20" spans="1:7" s="15" customFormat="1" ht="30.75" customHeight="1">
      <c r="A20" s="7"/>
      <c r="B20" s="11" t="s">
        <v>109</v>
      </c>
      <c r="C20" s="29" t="s">
        <v>114</v>
      </c>
      <c r="D20" s="29"/>
      <c r="E20" s="13">
        <v>1000</v>
      </c>
      <c r="F20" s="13">
        <v>0</v>
      </c>
      <c r="G20" s="16"/>
    </row>
    <row r="21" spans="1:7" s="15" customFormat="1" ht="30.75" customHeight="1">
      <c r="A21" s="7"/>
      <c r="B21" s="11"/>
      <c r="C21" s="29"/>
      <c r="D21" s="29" t="s">
        <v>35</v>
      </c>
      <c r="E21" s="13">
        <v>1000</v>
      </c>
      <c r="F21" s="13">
        <v>0</v>
      </c>
      <c r="G21" s="16"/>
    </row>
    <row r="22" spans="1:7" s="15" customFormat="1" ht="30.75" customHeight="1">
      <c r="A22" s="11" t="s">
        <v>103</v>
      </c>
      <c r="B22" s="10"/>
      <c r="C22" s="29" t="s">
        <v>12</v>
      </c>
      <c r="D22" s="10"/>
      <c r="E22" s="13">
        <v>50031</v>
      </c>
      <c r="F22" s="13">
        <v>0</v>
      </c>
      <c r="G22" s="16"/>
    </row>
    <row r="23" spans="1:7" s="15" customFormat="1" ht="30.75" customHeight="1">
      <c r="A23" s="7"/>
      <c r="B23" s="11" t="s">
        <v>104</v>
      </c>
      <c r="C23" s="46" t="s">
        <v>105</v>
      </c>
      <c r="D23" s="10"/>
      <c r="E23" s="13">
        <v>50031</v>
      </c>
      <c r="F23" s="13">
        <v>0</v>
      </c>
      <c r="G23" s="16"/>
    </row>
    <row r="24" spans="1:7" s="15" customFormat="1" ht="26.25" customHeight="1">
      <c r="A24" s="7"/>
      <c r="B24" s="10"/>
      <c r="C24" s="29"/>
      <c r="D24" s="30" t="s">
        <v>35</v>
      </c>
      <c r="E24" s="13">
        <v>50031</v>
      </c>
      <c r="F24" s="13">
        <v>0</v>
      </c>
      <c r="G24" s="16"/>
    </row>
    <row r="25" spans="1:7" s="32" customFormat="1" ht="28.5" customHeight="1">
      <c r="A25" s="107" t="s">
        <v>14</v>
      </c>
      <c r="B25" s="108"/>
      <c r="C25" s="108"/>
      <c r="D25" s="109"/>
      <c r="E25" s="20">
        <v>93032</v>
      </c>
      <c r="F25" s="20">
        <v>1601</v>
      </c>
      <c r="G25" s="31"/>
    </row>
    <row r="26" spans="1:7" s="32" customFormat="1" ht="34.5" customHeight="1">
      <c r="A26" s="113" t="s">
        <v>39</v>
      </c>
      <c r="B26" s="114"/>
      <c r="C26" s="114"/>
      <c r="D26" s="115"/>
      <c r="E26" s="20"/>
      <c r="F26" s="20">
        <v>91431</v>
      </c>
      <c r="G26" s="33"/>
    </row>
    <row r="27" spans="1:7" s="32" customFormat="1" ht="36.75" customHeight="1">
      <c r="A27" s="113" t="s">
        <v>40</v>
      </c>
      <c r="B27" s="114"/>
      <c r="C27" s="114"/>
      <c r="D27" s="115"/>
      <c r="E27" s="34">
        <v>93032</v>
      </c>
      <c r="F27" s="34">
        <v>1601</v>
      </c>
      <c r="G27" s="35"/>
    </row>
    <row r="28" spans="1:7" s="32" customFormat="1" ht="26.25" customHeight="1">
      <c r="A28" s="107" t="s">
        <v>44</v>
      </c>
      <c r="B28" s="108"/>
      <c r="C28" s="108"/>
      <c r="D28" s="109"/>
      <c r="E28" s="34">
        <v>6000</v>
      </c>
      <c r="F28" s="34">
        <v>0</v>
      </c>
      <c r="G28" s="36"/>
    </row>
    <row r="29" spans="1:7" s="32" customFormat="1" ht="26.25" customHeight="1">
      <c r="A29" s="107" t="s">
        <v>35</v>
      </c>
      <c r="B29" s="108"/>
      <c r="C29" s="108"/>
      <c r="D29" s="109"/>
      <c r="E29" s="34">
        <v>82031</v>
      </c>
      <c r="F29" s="34">
        <v>1</v>
      </c>
      <c r="G29" s="36"/>
    </row>
    <row r="30" spans="1:7" s="32" customFormat="1" ht="24.75" customHeight="1">
      <c r="A30" s="107" t="s">
        <v>33</v>
      </c>
      <c r="B30" s="108"/>
      <c r="C30" s="108"/>
      <c r="D30" s="109"/>
      <c r="E30" s="34">
        <v>1</v>
      </c>
      <c r="F30" s="34">
        <v>1600</v>
      </c>
      <c r="G30" s="36"/>
    </row>
    <row r="31" spans="1:7" s="32" customFormat="1" ht="25.5" customHeight="1">
      <c r="A31" s="107" t="s">
        <v>107</v>
      </c>
      <c r="B31" s="108"/>
      <c r="C31" s="108"/>
      <c r="D31" s="109"/>
      <c r="E31" s="34">
        <v>5000</v>
      </c>
      <c r="F31" s="34">
        <v>0</v>
      </c>
      <c r="G31" s="36"/>
    </row>
    <row r="32" spans="1:7" s="32" customFormat="1" ht="15.75" customHeight="1">
      <c r="A32" s="37"/>
      <c r="B32" s="37"/>
      <c r="C32" s="37"/>
      <c r="D32" s="37"/>
      <c r="E32" s="38"/>
      <c r="F32" s="38"/>
      <c r="G32" s="36"/>
    </row>
    <row r="33" spans="1:4" s="40" customFormat="1" ht="21" customHeight="1">
      <c r="A33" s="112" t="s">
        <v>41</v>
      </c>
      <c r="B33" s="112"/>
      <c r="C33" s="112"/>
      <c r="D33" s="39"/>
    </row>
    <row r="34" spans="1:4" s="40" customFormat="1" ht="21" customHeight="1">
      <c r="A34" s="111" t="s">
        <v>20</v>
      </c>
      <c r="B34" s="111"/>
      <c r="C34" s="42"/>
      <c r="D34" s="42">
        <v>14519963.67</v>
      </c>
    </row>
    <row r="35" spans="1:4" s="40" customFormat="1" ht="21" customHeight="1">
      <c r="A35" s="111" t="s">
        <v>42</v>
      </c>
      <c r="B35" s="111"/>
      <c r="C35" s="43"/>
      <c r="D35" s="43">
        <v>9894587.6699999999</v>
      </c>
    </row>
    <row r="36" spans="1:4" s="40" customFormat="1" ht="21" customHeight="1">
      <c r="A36" s="41"/>
      <c r="B36" s="111" t="s">
        <v>43</v>
      </c>
      <c r="C36" s="111"/>
      <c r="D36" s="43">
        <v>145119.65</v>
      </c>
    </row>
    <row r="37" spans="1:4" s="40" customFormat="1" ht="21" customHeight="1">
      <c r="A37" s="110" t="s">
        <v>24</v>
      </c>
      <c r="B37" s="110"/>
      <c r="C37" s="110"/>
      <c r="D37" s="43">
        <v>4625376</v>
      </c>
    </row>
    <row r="38" spans="1:4" s="44" customFormat="1" ht="21" customHeight="1">
      <c r="B38" s="44" t="s">
        <v>43</v>
      </c>
      <c r="D38" s="45">
        <v>3401517</v>
      </c>
    </row>
    <row r="42" spans="1:4" ht="21" customHeight="1"/>
    <row r="43" spans="1:4" ht="21" customHeight="1"/>
    <row r="44" spans="1:4" ht="21" customHeight="1"/>
    <row r="45" spans="1:4" ht="21" customHeight="1"/>
  </sheetData>
  <mergeCells count="13">
    <mergeCell ref="A29:D29"/>
    <mergeCell ref="A1:G1"/>
    <mergeCell ref="A27:D27"/>
    <mergeCell ref="A26:D26"/>
    <mergeCell ref="A25:D25"/>
    <mergeCell ref="A28:D28"/>
    <mergeCell ref="A30:D30"/>
    <mergeCell ref="A31:D31"/>
    <mergeCell ref="A37:C37"/>
    <mergeCell ref="A34:B34"/>
    <mergeCell ref="A35:B35"/>
    <mergeCell ref="A33:C33"/>
    <mergeCell ref="B36:C36"/>
  </mergeCells>
  <phoneticPr fontId="19" type="noConversion"/>
  <printOptions horizontalCentered="1"/>
  <pageMargins left="0.27559055118110237" right="0" top="0.49" bottom="0.59055118110236227" header="0.28999999999999998" footer="0.51181102362204722"/>
  <pageSetup paperSize="9" scale="65" orientation="portrait" r:id="rId1"/>
  <headerFooter alignWithMargins="0">
    <oddHeader xml:space="preserve">&amp;R&amp;"Times New Roman,Normalny"&amp;12Tabela nr 2&amp;14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showGridLines="0" workbookViewId="0">
      <selection activeCell="D12" sqref="D12"/>
    </sheetView>
  </sheetViews>
  <sheetFormatPr defaultRowHeight="12.75"/>
  <cols>
    <col min="1" max="1" width="4.7109375" style="3" bestFit="1" customWidth="1"/>
    <col min="2" max="2" width="40.140625" style="3" bestFit="1" customWidth="1"/>
    <col min="3" max="3" width="14" style="3" customWidth="1"/>
    <col min="4" max="4" width="17.140625" style="3" customWidth="1"/>
    <col min="5" max="16384" width="9.140625" style="3"/>
  </cols>
  <sheetData>
    <row r="1" spans="1:4" ht="22.5" customHeight="1">
      <c r="A1" s="117" t="s">
        <v>75</v>
      </c>
      <c r="B1" s="117"/>
      <c r="C1" s="117"/>
      <c r="D1" s="117"/>
    </row>
    <row r="2" spans="1:4">
      <c r="D2" s="72"/>
    </row>
    <row r="3" spans="1:4" ht="15" customHeight="1">
      <c r="A3" s="118" t="s">
        <v>76</v>
      </c>
      <c r="B3" s="118" t="s">
        <v>77</v>
      </c>
      <c r="C3" s="119" t="s">
        <v>78</v>
      </c>
      <c r="D3" s="119" t="s">
        <v>79</v>
      </c>
    </row>
    <row r="4" spans="1:4" ht="15" customHeight="1">
      <c r="A4" s="118"/>
      <c r="B4" s="118"/>
      <c r="C4" s="118"/>
      <c r="D4" s="119"/>
    </row>
    <row r="5" spans="1:4" ht="15.75" customHeight="1">
      <c r="A5" s="118"/>
      <c r="B5" s="118"/>
      <c r="C5" s="118"/>
      <c r="D5" s="119"/>
    </row>
    <row r="6" spans="1:4" s="73" customFormat="1" ht="15.75" customHeight="1">
      <c r="A6" s="7">
        <v>1</v>
      </c>
      <c r="B6" s="7">
        <v>2</v>
      </c>
      <c r="C6" s="7">
        <v>3</v>
      </c>
      <c r="D6" s="7">
        <v>4</v>
      </c>
    </row>
    <row r="7" spans="1:4" ht="30.75" customHeight="1">
      <c r="A7" s="116" t="s">
        <v>80</v>
      </c>
      <c r="B7" s="116"/>
      <c r="C7" s="10"/>
      <c r="D7" s="74">
        <f>D8+D9+D10+D11</f>
        <v>2496104.7399999998</v>
      </c>
    </row>
    <row r="8" spans="1:4" ht="62.25" customHeight="1">
      <c r="A8" s="75">
        <v>1</v>
      </c>
      <c r="B8" s="76" t="s">
        <v>81</v>
      </c>
      <c r="C8" s="16">
        <v>902</v>
      </c>
      <c r="D8" s="77">
        <v>24682</v>
      </c>
    </row>
    <row r="9" spans="1:4" ht="39" customHeight="1">
      <c r="A9" s="78">
        <v>2</v>
      </c>
      <c r="B9" s="79" t="s">
        <v>82</v>
      </c>
      <c r="C9" s="78">
        <v>950</v>
      </c>
      <c r="D9" s="80">
        <v>1422477.65</v>
      </c>
    </row>
    <row r="10" spans="1:4" ht="39" customHeight="1">
      <c r="A10" s="78">
        <v>3</v>
      </c>
      <c r="B10" s="79" t="s">
        <v>83</v>
      </c>
      <c r="C10" s="81">
        <v>952</v>
      </c>
      <c r="D10" s="80">
        <v>89000</v>
      </c>
    </row>
    <row r="11" spans="1:4" ht="39" customHeight="1">
      <c r="A11" s="16">
        <v>4</v>
      </c>
      <c r="B11" s="82" t="s">
        <v>84</v>
      </c>
      <c r="C11" s="16">
        <v>957</v>
      </c>
      <c r="D11" s="77">
        <v>959945.09</v>
      </c>
    </row>
    <row r="12" spans="1:4" ht="37.5" customHeight="1">
      <c r="A12" s="116" t="s">
        <v>85</v>
      </c>
      <c r="B12" s="116"/>
      <c r="C12" s="10"/>
      <c r="D12" s="74">
        <f>SUM(D13:D14)</f>
        <v>737521.46</v>
      </c>
    </row>
    <row r="13" spans="1:4" ht="33.75" customHeight="1">
      <c r="A13" s="83">
        <v>1</v>
      </c>
      <c r="B13" s="84" t="s">
        <v>86</v>
      </c>
      <c r="C13" s="78">
        <v>992</v>
      </c>
      <c r="D13" s="85">
        <v>221965.26</v>
      </c>
    </row>
    <row r="14" spans="1:4" ht="33.75" customHeight="1">
      <c r="A14" s="86">
        <v>2</v>
      </c>
      <c r="B14" s="87" t="s">
        <v>87</v>
      </c>
      <c r="C14" s="86">
        <v>992</v>
      </c>
      <c r="D14" s="88">
        <v>515556.2</v>
      </c>
    </row>
  </sheetData>
  <mergeCells count="7">
    <mergeCell ref="A7:B7"/>
    <mergeCell ref="A12:B12"/>
    <mergeCell ref="A1:D1"/>
    <mergeCell ref="A3:A5"/>
    <mergeCell ref="C3:C5"/>
    <mergeCell ref="B3:B5"/>
    <mergeCell ref="D3:D5"/>
  </mergeCells>
  <phoneticPr fontId="19" type="noConversion"/>
  <printOptions horizontalCentered="1"/>
  <pageMargins left="0.39370078740157483" right="0.39370078740157483" top="1.61" bottom="0.59055118110236227" header="0.5" footer="0.51181102362204722"/>
  <pageSetup paperSize="9" orientation="portrait" r:id="rId1"/>
  <headerFooter alignWithMargins="0">
    <oddHeader xml:space="preserve">&amp;R&amp;"Times New Roman,Normalny"&amp;11Tabela nr 3&amp;12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F1:O22"/>
  <sheetViews>
    <sheetView tabSelected="1" view="pageLayout" topLeftCell="F1" workbookViewId="0">
      <selection activeCell="I2" sqref="I2:O2"/>
    </sheetView>
  </sheetViews>
  <sheetFormatPr defaultRowHeight="12.75"/>
  <cols>
    <col min="1" max="5" width="0" hidden="1" customWidth="1"/>
    <col min="6" max="6" width="1.42578125" customWidth="1"/>
    <col min="7" max="8" width="5.28515625" hidden="1" customWidth="1"/>
    <col min="10" max="10" width="9.5703125" customWidth="1"/>
    <col min="11" max="11" width="7" hidden="1" customWidth="1"/>
    <col min="12" max="12" width="46.42578125" customWidth="1"/>
    <col min="13" max="13" width="13.7109375" customWidth="1"/>
    <col min="14" max="14" width="14.5703125" customWidth="1"/>
    <col min="15" max="15" width="13.28515625" customWidth="1"/>
  </cols>
  <sheetData>
    <row r="1" spans="7:15" ht="26.25" customHeight="1">
      <c r="G1" s="97" t="s">
        <v>49</v>
      </c>
      <c r="H1" s="97"/>
      <c r="I1" s="97"/>
      <c r="J1" s="97"/>
      <c r="K1" s="97"/>
      <c r="L1" s="97"/>
      <c r="M1" s="97"/>
      <c r="N1" s="97"/>
      <c r="O1" s="97"/>
    </row>
    <row r="2" spans="7:15" ht="25.5" customHeight="1">
      <c r="G2" s="1"/>
      <c r="H2" s="1"/>
      <c r="I2" s="97" t="s">
        <v>50</v>
      </c>
      <c r="J2" s="97"/>
      <c r="K2" s="97"/>
      <c r="L2" s="97"/>
      <c r="M2" s="97"/>
      <c r="N2" s="97"/>
      <c r="O2" s="97"/>
    </row>
    <row r="3" spans="7:15" ht="9.75" customHeight="1">
      <c r="L3" s="47"/>
      <c r="M3" s="47"/>
      <c r="N3" s="47"/>
      <c r="O3" s="47"/>
    </row>
    <row r="4" spans="7:15" ht="20.100000000000001" customHeight="1">
      <c r="G4" s="48"/>
      <c r="H4" s="48"/>
      <c r="I4" s="129" t="s">
        <v>1</v>
      </c>
      <c r="J4" s="129" t="s">
        <v>2</v>
      </c>
      <c r="K4" s="50"/>
      <c r="L4" s="129" t="s">
        <v>51</v>
      </c>
      <c r="M4" s="129" t="s">
        <v>52</v>
      </c>
      <c r="N4" s="129"/>
      <c r="O4" s="129"/>
    </row>
    <row r="5" spans="7:15" ht="42.75" customHeight="1">
      <c r="G5" s="5"/>
      <c r="H5" s="5"/>
      <c r="I5" s="129"/>
      <c r="J5" s="129"/>
      <c r="K5" s="49"/>
      <c r="L5" s="129"/>
      <c r="M5" s="49" t="s">
        <v>53</v>
      </c>
      <c r="N5" s="49" t="s">
        <v>54</v>
      </c>
      <c r="O5" s="49" t="s">
        <v>55</v>
      </c>
    </row>
    <row r="6" spans="7:15" s="9" customFormat="1" ht="15" customHeight="1">
      <c r="G6" s="7"/>
      <c r="H6" s="7"/>
      <c r="I6" s="7">
        <v>1</v>
      </c>
      <c r="J6" s="7">
        <v>2</v>
      </c>
      <c r="K6" s="7"/>
      <c r="L6" s="7">
        <v>3</v>
      </c>
      <c r="M6" s="7">
        <v>4</v>
      </c>
      <c r="N6" s="7">
        <v>5</v>
      </c>
      <c r="O6" s="7">
        <v>6</v>
      </c>
    </row>
    <row r="7" spans="7:15" s="9" customFormat="1" ht="50.25" customHeight="1">
      <c r="G7" s="27"/>
      <c r="H7" s="51"/>
      <c r="I7" s="120" t="s">
        <v>56</v>
      </c>
      <c r="J7" s="121"/>
      <c r="K7" s="52"/>
      <c r="L7" s="52" t="s">
        <v>57</v>
      </c>
      <c r="M7" s="52"/>
      <c r="N7" s="53"/>
      <c r="O7" s="53"/>
    </row>
    <row r="8" spans="7:15" s="9" customFormat="1" ht="33.75" customHeight="1">
      <c r="G8" s="54"/>
      <c r="H8" s="54"/>
      <c r="I8" s="55" t="s">
        <v>47</v>
      </c>
      <c r="J8" s="55" t="s">
        <v>48</v>
      </c>
      <c r="K8" s="54"/>
      <c r="L8" s="56" t="s">
        <v>58</v>
      </c>
      <c r="M8" s="57">
        <v>312464</v>
      </c>
      <c r="N8" s="58">
        <v>0</v>
      </c>
      <c r="O8" s="58">
        <v>0</v>
      </c>
    </row>
    <row r="9" spans="7:15" s="9" customFormat="1" ht="33.75" customHeight="1">
      <c r="G9" s="54"/>
      <c r="H9" s="54"/>
      <c r="I9" s="55" t="s">
        <v>34</v>
      </c>
      <c r="J9" s="55" t="s">
        <v>59</v>
      </c>
      <c r="K9" s="54"/>
      <c r="L9" s="59" t="s">
        <v>60</v>
      </c>
      <c r="M9" s="57">
        <v>0</v>
      </c>
      <c r="N9" s="58">
        <v>0</v>
      </c>
      <c r="O9" s="58">
        <v>194514</v>
      </c>
    </row>
    <row r="10" spans="7:15" s="9" customFormat="1" ht="33.75" customHeight="1">
      <c r="G10" s="54"/>
      <c r="H10" s="54"/>
      <c r="I10" s="55" t="s">
        <v>34</v>
      </c>
      <c r="J10" s="55" t="s">
        <v>61</v>
      </c>
      <c r="K10" s="54"/>
      <c r="L10" s="59" t="s">
        <v>62</v>
      </c>
      <c r="M10" s="57">
        <v>0</v>
      </c>
      <c r="N10" s="58">
        <v>0</v>
      </c>
      <c r="O10" s="58">
        <v>39000</v>
      </c>
    </row>
    <row r="11" spans="7:15" s="9" customFormat="1" ht="33.75" customHeight="1">
      <c r="G11" s="54"/>
      <c r="H11" s="54"/>
      <c r="I11" s="55" t="s">
        <v>36</v>
      </c>
      <c r="J11" s="55" t="s">
        <v>37</v>
      </c>
      <c r="K11" s="54"/>
      <c r="L11" s="59" t="s">
        <v>63</v>
      </c>
      <c r="M11" s="57">
        <v>0</v>
      </c>
      <c r="N11" s="58">
        <v>0</v>
      </c>
      <c r="O11" s="58">
        <v>4156</v>
      </c>
    </row>
    <row r="12" spans="7:15" s="9" customFormat="1" ht="33.75" customHeight="1">
      <c r="G12" s="54"/>
      <c r="H12" s="54"/>
      <c r="I12" s="55" t="s">
        <v>36</v>
      </c>
      <c r="J12" s="55" t="s">
        <v>64</v>
      </c>
      <c r="K12" s="54"/>
      <c r="L12" s="59" t="s">
        <v>65</v>
      </c>
      <c r="M12" s="57">
        <v>0</v>
      </c>
      <c r="N12" s="58">
        <v>0</v>
      </c>
      <c r="O12" s="58">
        <v>174000</v>
      </c>
    </row>
    <row r="13" spans="7:15" s="9" customFormat="1" ht="92.25" customHeight="1">
      <c r="G13" s="54"/>
      <c r="H13" s="54"/>
      <c r="I13" s="55" t="s">
        <v>36</v>
      </c>
      <c r="J13" s="55" t="s">
        <v>66</v>
      </c>
      <c r="K13" s="54"/>
      <c r="L13" s="59" t="s">
        <v>67</v>
      </c>
      <c r="M13" s="57">
        <v>0</v>
      </c>
      <c r="N13" s="58">
        <v>0</v>
      </c>
      <c r="O13" s="58">
        <v>5364</v>
      </c>
    </row>
    <row r="14" spans="7:15" s="9" customFormat="1" ht="30" customHeight="1">
      <c r="G14" s="54"/>
      <c r="H14" s="60"/>
      <c r="I14" s="122" t="s">
        <v>68</v>
      </c>
      <c r="J14" s="123"/>
      <c r="K14" s="123"/>
      <c r="L14" s="124"/>
      <c r="M14" s="61">
        <f>SUM(M8:M13)</f>
        <v>312464</v>
      </c>
      <c r="N14" s="61">
        <f>SUM(N8:N13)</f>
        <v>0</v>
      </c>
      <c r="O14" s="61">
        <f>SUM(O8:O13)</f>
        <v>417034</v>
      </c>
    </row>
    <row r="15" spans="7:15" s="9" customFormat="1" ht="60" customHeight="1">
      <c r="G15" s="54"/>
      <c r="H15" s="60"/>
      <c r="I15" s="120" t="s">
        <v>69</v>
      </c>
      <c r="J15" s="121"/>
      <c r="K15" s="54"/>
      <c r="L15" s="52" t="s">
        <v>51</v>
      </c>
      <c r="M15" s="57"/>
      <c r="N15" s="58"/>
      <c r="O15" s="58"/>
    </row>
    <row r="16" spans="7:15" s="9" customFormat="1" ht="36.75" customHeight="1">
      <c r="G16" s="54"/>
      <c r="H16" s="54"/>
      <c r="I16" s="55" t="s">
        <v>25</v>
      </c>
      <c r="J16" s="55" t="s">
        <v>32</v>
      </c>
      <c r="K16" s="54"/>
      <c r="L16" s="59" t="s">
        <v>70</v>
      </c>
      <c r="M16" s="57">
        <v>0</v>
      </c>
      <c r="N16" s="58">
        <v>0</v>
      </c>
      <c r="O16" s="58">
        <v>60000</v>
      </c>
    </row>
    <row r="17" spans="6:15" s="9" customFormat="1" ht="33.75" customHeight="1">
      <c r="G17" s="54"/>
      <c r="H17" s="54"/>
      <c r="I17" s="55" t="s">
        <v>47</v>
      </c>
      <c r="J17" s="55" t="s">
        <v>71</v>
      </c>
      <c r="K17" s="54"/>
      <c r="L17" s="59" t="s">
        <v>72</v>
      </c>
      <c r="M17" s="57">
        <v>0</v>
      </c>
      <c r="N17" s="58">
        <v>0</v>
      </c>
      <c r="O17" s="58">
        <v>8000</v>
      </c>
    </row>
    <row r="18" spans="6:15" s="62" customFormat="1" ht="33.75" customHeight="1">
      <c r="G18" s="63"/>
      <c r="H18" s="63"/>
      <c r="I18" s="63">
        <v>926</v>
      </c>
      <c r="J18" s="63">
        <v>92605</v>
      </c>
      <c r="K18" s="63"/>
      <c r="L18" s="64" t="s">
        <v>73</v>
      </c>
      <c r="M18" s="65">
        <v>0</v>
      </c>
      <c r="N18" s="66">
        <v>0</v>
      </c>
      <c r="O18" s="66">
        <v>38000</v>
      </c>
    </row>
    <row r="19" spans="6:15" s="62" customFormat="1" ht="28.5" customHeight="1">
      <c r="G19" s="67"/>
      <c r="H19" s="68"/>
      <c r="I19" s="125" t="s">
        <v>14</v>
      </c>
      <c r="J19" s="126"/>
      <c r="K19" s="126"/>
      <c r="L19" s="127"/>
      <c r="M19" s="69">
        <f>SUM(M16:M18)</f>
        <v>0</v>
      </c>
      <c r="N19" s="69">
        <f>SUM(N16:N18)</f>
        <v>0</v>
      </c>
      <c r="O19" s="69">
        <f>SUM(O16:O18)</f>
        <v>106000</v>
      </c>
    </row>
    <row r="20" spans="6:15" s="62" customFormat="1" ht="30.75" customHeight="1">
      <c r="F20" s="70"/>
      <c r="G20" s="125" t="s">
        <v>74</v>
      </c>
      <c r="H20" s="126"/>
      <c r="I20" s="126"/>
      <c r="J20" s="126"/>
      <c r="K20" s="126"/>
      <c r="L20" s="127"/>
      <c r="M20" s="69">
        <f>M14+M19</f>
        <v>312464</v>
      </c>
      <c r="N20" s="69">
        <f>N14+N19</f>
        <v>0</v>
      </c>
      <c r="O20" s="69">
        <f>O14+O19</f>
        <v>523034</v>
      </c>
    </row>
    <row r="22" spans="6:15" ht="42.75" customHeight="1">
      <c r="G22" s="71"/>
      <c r="H22" s="71"/>
      <c r="I22" s="128"/>
      <c r="J22" s="128"/>
      <c r="K22" s="128"/>
      <c r="L22" s="128"/>
      <c r="M22" s="128"/>
      <c r="N22" s="128"/>
      <c r="O22" s="128"/>
    </row>
  </sheetData>
  <mergeCells count="12">
    <mergeCell ref="I15:J15"/>
    <mergeCell ref="I14:L14"/>
    <mergeCell ref="I19:L19"/>
    <mergeCell ref="I22:O22"/>
    <mergeCell ref="G1:O1"/>
    <mergeCell ref="I2:O2"/>
    <mergeCell ref="G20:L20"/>
    <mergeCell ref="M4:O4"/>
    <mergeCell ref="I4:I5"/>
    <mergeCell ref="J4:J5"/>
    <mergeCell ref="L4:L5"/>
    <mergeCell ref="I7:J7"/>
  </mergeCells>
  <phoneticPr fontId="19" type="noConversion"/>
  <printOptions horizontalCentered="1"/>
  <pageMargins left="0.39370078740157483" right="0.39370078740157483" top="1.299212598425197" bottom="0.98425196850393704" header="0.51181102362204722" footer="0.51181102362204722"/>
  <pageSetup paperSize="9" scale="90" firstPageNumber="2" orientation="portrait" r:id="rId1"/>
  <headerFooter alignWithMargins="0">
    <oddHeader xml:space="preserve">&amp;RZałącznik nr 1 
do Uchwały Nr XXIII/183/2013       
Rady Gminy Krzyżanów
z dnia 27.12.2013 r.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Tabela 1 </vt:lpstr>
      <vt:lpstr>Tabela 2 </vt:lpstr>
      <vt:lpstr>Tabela 3 </vt:lpstr>
      <vt:lpstr>Załacznik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Your User Name</cp:lastModifiedBy>
  <cp:lastPrinted>2013-12-10T06:55:47Z</cp:lastPrinted>
  <dcterms:created xsi:type="dcterms:W3CDTF">2013-11-07T09:32:52Z</dcterms:created>
  <dcterms:modified xsi:type="dcterms:W3CDTF">2013-12-20T08:29:35Z</dcterms:modified>
</cp:coreProperties>
</file>