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70" windowWidth="14955" windowHeight="8190" activeTab="4"/>
  </bookViews>
  <sheets>
    <sheet name="Tabela 1 " sheetId="1" r:id="rId1"/>
    <sheet name="Tabela 2 " sheetId="2" r:id="rId2"/>
    <sheet name="Tabela 3" sheetId="5" r:id="rId3"/>
    <sheet name="Tabela 4" sheetId="3" r:id="rId4"/>
    <sheet name="Załącznik 1" sheetId="4" r:id="rId5"/>
  </sheets>
  <calcPr calcId="124519"/>
</workbook>
</file>

<file path=xl/calcChain.xml><?xml version="1.0" encoding="utf-8"?>
<calcChain xmlns="http://schemas.openxmlformats.org/spreadsheetml/2006/main">
  <c r="F16" i="5"/>
  <c r="G16"/>
  <c r="H16"/>
  <c r="I16"/>
  <c r="J16"/>
  <c r="K16"/>
  <c r="G15" i="3"/>
  <c r="H15"/>
  <c r="I15"/>
  <c r="J15"/>
  <c r="F15"/>
  <c r="M17" i="4"/>
  <c r="N17"/>
  <c r="N30" s="1"/>
  <c r="O17"/>
  <c r="M29"/>
  <c r="M30" s="1"/>
  <c r="N29"/>
  <c r="O29"/>
  <c r="O30" s="1"/>
  <c r="C15" i="3"/>
</calcChain>
</file>

<file path=xl/sharedStrings.xml><?xml version="1.0" encoding="utf-8"?>
<sst xmlns="http://schemas.openxmlformats.org/spreadsheetml/2006/main" count="179" uniqueCount="120">
  <si>
    <t>Zmiany w budżecie gminy na 2014 r.</t>
  </si>
  <si>
    <t>Dział</t>
  </si>
  <si>
    <t>Rozdział</t>
  </si>
  <si>
    <t>§</t>
  </si>
  <si>
    <t>Źródło dochodów</t>
  </si>
  <si>
    <t>Zmniejszenie</t>
  </si>
  <si>
    <t>Zwiększenie</t>
  </si>
  <si>
    <t>Transport i łączność</t>
  </si>
  <si>
    <t>Drogi publiczne gminne</t>
  </si>
  <si>
    <t>Pozostała działalność</t>
  </si>
  <si>
    <t>0690</t>
  </si>
  <si>
    <t>2460</t>
  </si>
  <si>
    <t>Środki otrzymane od pozostałych jednostek zaliczanych do sektora finansów publicznych na realizację zadań bieżących jednostek zaliczanych do sektora finansów publicznych</t>
  </si>
  <si>
    <t>Razem</t>
  </si>
  <si>
    <t>Ogółem zwiększenie dochodów</t>
  </si>
  <si>
    <t>Dochody bieżące</t>
  </si>
  <si>
    <t>w tym: dochody z udziałem środków unijnych</t>
  </si>
  <si>
    <t>Dochody majątkowe</t>
  </si>
  <si>
    <t>w tym: środki na inwestycje z udziałem środków unijnych</t>
  </si>
  <si>
    <t>Plan dochodów po zmianach:</t>
  </si>
  <si>
    <t>ogółem:</t>
  </si>
  <si>
    <t>w tym:</t>
  </si>
  <si>
    <t>bieżące</t>
  </si>
  <si>
    <t>majątkowe</t>
  </si>
  <si>
    <t>w tym:  środki na inwestycje z udziałem środków unijnych      2 251 441,07</t>
  </si>
  <si>
    <t>Oświata i wychowanie</t>
  </si>
  <si>
    <t>Szkoły podstawowe</t>
  </si>
  <si>
    <t>Nazwa</t>
  </si>
  <si>
    <t>Rodzaj wydatku</t>
  </si>
  <si>
    <t>010</t>
  </si>
  <si>
    <t>01009</t>
  </si>
  <si>
    <t>Dotacje na zadania bieżące</t>
  </si>
  <si>
    <t>600</t>
  </si>
  <si>
    <t>60016</t>
  </si>
  <si>
    <t>Zadania statutowe</t>
  </si>
  <si>
    <t>754</t>
  </si>
  <si>
    <t>75412</t>
  </si>
  <si>
    <t>801</t>
  </si>
  <si>
    <t>80113</t>
  </si>
  <si>
    <t>Ogółem zwiększenie wydatków                                                                                                                                                                                                             w tym:</t>
  </si>
  <si>
    <t xml:space="preserve">Wydatki bieżące                                                                                                                                                                                                                                                </t>
  </si>
  <si>
    <t>Wydatki majątkowe</t>
  </si>
  <si>
    <t>w tym:                                                                                                                                                                                                          inwestycje i zakupy inwestycyjne</t>
  </si>
  <si>
    <t>w tym: z udziałem środków unijnych</t>
  </si>
  <si>
    <t>Plan wydatków po zmianach:</t>
  </si>
  <si>
    <t>w tym: bieżące</t>
  </si>
  <si>
    <t>Plan dochodów i wydatków realizowanych na podstawie ustawy                                               Prawo ochrony środowiska na 2014 r.</t>
  </si>
  <si>
    <t>Dochody</t>
  </si>
  <si>
    <t>Wydatki</t>
  </si>
  <si>
    <t xml:space="preserve">Dział </t>
  </si>
  <si>
    <t>Plan</t>
  </si>
  <si>
    <t>z  tego:</t>
  </si>
  <si>
    <t>Wydatki bieżące</t>
  </si>
  <si>
    <t>900</t>
  </si>
  <si>
    <t>90001</t>
  </si>
  <si>
    <t>90095</t>
  </si>
  <si>
    <t>Ogółem</t>
  </si>
  <si>
    <t>Dotacje  z budżetu gminy dla podmiotów należących i nienależących</t>
  </si>
  <si>
    <t xml:space="preserve"> do sektora finansów publicznych w 2014 r.</t>
  </si>
  <si>
    <t>Nazwa zadania</t>
  </si>
  <si>
    <t xml:space="preserve">Kwota dotacji </t>
  </si>
  <si>
    <t>podmiotowej</t>
  </si>
  <si>
    <t>przedmiotowej</t>
  </si>
  <si>
    <t>celowej</t>
  </si>
  <si>
    <t>Jednostki sektora finansów publicznych</t>
  </si>
  <si>
    <t>Nazwa jednostki</t>
  </si>
  <si>
    <t>921</t>
  </si>
  <si>
    <t>92109</t>
  </si>
  <si>
    <t>Gminny Ośrodek Kultury i Sportu w Krzyżanowie</t>
  </si>
  <si>
    <t>60004</t>
  </si>
  <si>
    <t>Zadanie z zakresu lokalnego transportu zbiorowego</t>
  </si>
  <si>
    <t>60014</t>
  </si>
  <si>
    <t>Zadanie z zakresu utrzymania dróg</t>
  </si>
  <si>
    <t>75404</t>
  </si>
  <si>
    <t>Zadanie z zakresu bezpieczeństwa publicznego - dotacja na zakup samochodu</t>
  </si>
  <si>
    <t>80104</t>
  </si>
  <si>
    <t>Zadanie z zakresu edukacji publicznej - przedszkola</t>
  </si>
  <si>
    <t>Zadanie z zakresu edukacji publicznej - dowożenie uczniów do szkół</t>
  </si>
  <si>
    <t>80195</t>
  </si>
  <si>
    <t xml:space="preserve">Zadanie z zakresu edukacji publicznej - obsługa Pracowniczej Kasy Zapomogowo-Pożyczkowej Pracowników Oświaty, zwrot kosztów pracownika oddelegowanego do pracy w Oddziale Międzygminnego Związku Nauczycielstwa Polskiego </t>
  </si>
  <si>
    <t xml:space="preserve">Razem </t>
  </si>
  <si>
    <t>Jednostki nienależące do sektora finansów publicznych</t>
  </si>
  <si>
    <t>Zadanie z zakresu rolnictwa - bieżące utrzymanie urządzeń wodnych</t>
  </si>
  <si>
    <t>Zadania w zakresie kultury fizycznej</t>
  </si>
  <si>
    <t>OGÓŁEM</t>
  </si>
  <si>
    <t>400</t>
  </si>
  <si>
    <t>40002</t>
  </si>
  <si>
    <t>Lokalny transport zbiorowy</t>
  </si>
  <si>
    <t>80101</t>
  </si>
  <si>
    <t>854</t>
  </si>
  <si>
    <t>Edukacyjna opieka wychowawcza</t>
  </si>
  <si>
    <t>Świetlice szkolne</t>
  </si>
  <si>
    <t>Wynagrodzenia i składki od nich naliczane</t>
  </si>
  <si>
    <t>z udziałem środków unijnych</t>
  </si>
  <si>
    <t>Inwestycje i zadania inwestycyjne</t>
  </si>
  <si>
    <t>Zadania inwestycyjne w 2014 r.</t>
  </si>
  <si>
    <t>Lp.</t>
  </si>
  <si>
    <t>Rozdz.</t>
  </si>
  <si>
    <t>Nazwa zadania inwestycyjnego</t>
  </si>
  <si>
    <t>Łączne koszty finansowe</t>
  </si>
  <si>
    <t>Planowane wydatki</t>
  </si>
  <si>
    <t>Jednostka organizacyjna realizująca program lub koordynująca wykonanie programu</t>
  </si>
  <si>
    <t>z tego źródła finansowania</t>
  </si>
  <si>
    <t>dochody własne jst</t>
  </si>
  <si>
    <t>kredyty
i pożyczki</t>
  </si>
  <si>
    <t>środki pochodzące z innych źródeł</t>
  </si>
  <si>
    <t>środki, o których mowa w art. 5 ust. 1 pkt    2 i 3 ufp</t>
  </si>
  <si>
    <t xml:space="preserve">Przebudowa dróg gminnych </t>
  </si>
  <si>
    <t>UG</t>
  </si>
  <si>
    <t>Wykonanie dokumentacji  i budowa chodnika w Łękach Kościelnych</t>
  </si>
  <si>
    <t>Wykonanie dokumentacji i budowa chodnika w Młogoszynie</t>
  </si>
  <si>
    <t>750</t>
  </si>
  <si>
    <t>75023</t>
  </si>
  <si>
    <t>Zakup pieca c.o. do budynku Urzędu Gminy</t>
  </si>
  <si>
    <t>Zakup samochodu ratowniczo-gaśniczego średniego 4x4</t>
  </si>
  <si>
    <t>Zakup pługa do odśnieżania</t>
  </si>
  <si>
    <t>Organizacja placów zabaw przy szkołach podstawowych</t>
  </si>
  <si>
    <t>UG, UM</t>
  </si>
  <si>
    <t>OGÓŁEM:</t>
  </si>
  <si>
    <r>
      <t xml:space="preserve">rok budżetowy 2014                          </t>
    </r>
    <r>
      <rPr>
        <b/>
        <sz val="10"/>
        <rFont val="Arial CE"/>
        <charset val="238"/>
      </rPr>
      <t>(7+8+9+10)</t>
    </r>
  </si>
</sst>
</file>

<file path=xl/styles.xml><?xml version="1.0" encoding="utf-8"?>
<styleSheet xmlns="http://schemas.openxmlformats.org/spreadsheetml/2006/main">
  <fonts count="45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5"/>
      <name val="Times New Roman"/>
      <family val="1"/>
      <charset val="238"/>
    </font>
    <font>
      <b/>
      <sz val="14"/>
      <name val="Arial CE"/>
      <family val="2"/>
      <charset val="238"/>
    </font>
    <font>
      <sz val="7"/>
      <name val="Times New Roman"/>
      <family val="1"/>
      <charset val="238"/>
    </font>
    <font>
      <sz val="7"/>
      <name val="Arial CE"/>
      <family val="2"/>
      <charset val="238"/>
    </font>
    <font>
      <sz val="7"/>
      <name val="Arial CE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b/>
      <sz val="11"/>
      <name val="Times New Roman"/>
      <family val="1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sz val="15"/>
      <name val="Arial CE"/>
      <family val="2"/>
      <charset val="238"/>
    </font>
    <font>
      <b/>
      <sz val="10"/>
      <name val="Arial CE"/>
      <charset val="238"/>
    </font>
    <font>
      <sz val="13"/>
      <name val="Times New Roman"/>
      <family val="1"/>
      <charset val="238"/>
    </font>
    <font>
      <sz val="12"/>
      <name val="Arial CE"/>
      <charset val="238"/>
    </font>
    <font>
      <b/>
      <sz val="13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246">
    <xf numFmtId="0" fontId="0" fillId="0" borderId="0" xfId="0"/>
    <xf numFmtId="0" fontId="20" fillId="0" borderId="0" xfId="0" applyFont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49" fontId="21" fillId="24" borderId="10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10" xfId="0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4" fontId="23" fillId="0" borderId="10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/>
    <xf numFmtId="0" fontId="24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 wrapText="1"/>
    </xf>
    <xf numFmtId="3" fontId="23" fillId="0" borderId="11" xfId="0" applyNumberFormat="1" applyFont="1" applyBorder="1" applyAlignment="1">
      <alignment horizontal="right" vertical="center"/>
    </xf>
    <xf numFmtId="4" fontId="23" fillId="0" borderId="10" xfId="0" applyNumberFormat="1" applyFont="1" applyBorder="1" applyAlignment="1">
      <alignment horizontal="right" vertical="center" wrapText="1"/>
    </xf>
    <xf numFmtId="0" fontId="25" fillId="0" borderId="0" xfId="0" applyFont="1"/>
    <xf numFmtId="0" fontId="26" fillId="0" borderId="0" xfId="0" applyFont="1"/>
    <xf numFmtId="49" fontId="26" fillId="0" borderId="0" xfId="0" applyNumberFormat="1" applyFont="1"/>
    <xf numFmtId="0" fontId="23" fillId="0" borderId="0" xfId="0" applyFont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4" fontId="23" fillId="0" borderId="0" xfId="0" applyNumberFormat="1" applyFont="1" applyAlignment="1">
      <alignment vertical="center" wrapText="1"/>
    </xf>
    <xf numFmtId="49" fontId="0" fillId="0" borderId="0" xfId="0" applyNumberFormat="1"/>
    <xf numFmtId="0" fontId="24" fillId="0" borderId="0" xfId="0" applyFont="1"/>
    <xf numFmtId="0" fontId="23" fillId="0" borderId="0" xfId="0" applyFont="1" applyAlignment="1">
      <alignment vertical="center"/>
    </xf>
    <xf numFmtId="0" fontId="23" fillId="0" borderId="11" xfId="0" applyFont="1" applyBorder="1" applyAlignment="1">
      <alignment horizontal="left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right" vertical="top" wrapText="1"/>
    </xf>
    <xf numFmtId="3" fontId="23" fillId="0" borderId="17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right" vertical="center" wrapText="1"/>
    </xf>
    <xf numFmtId="4" fontId="23" fillId="0" borderId="0" xfId="0" applyNumberFormat="1" applyFont="1" applyAlignment="1">
      <alignment horizontal="right" vertical="center" wrapText="1"/>
    </xf>
    <xf numFmtId="4" fontId="23" fillId="0" borderId="0" xfId="0" applyNumberFormat="1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8" fillId="24" borderId="10" xfId="0" applyFont="1" applyFill="1" applyBorder="1" applyAlignment="1">
      <alignment horizontal="center" vertical="center"/>
    </xf>
    <xf numFmtId="0" fontId="31" fillId="25" borderId="10" xfId="0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33" fillId="25" borderId="0" xfId="0" applyFont="1" applyFill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3" fontId="23" fillId="0" borderId="10" xfId="0" applyNumberFormat="1" applyFont="1" applyBorder="1" applyAlignment="1">
      <alignment horizontal="right" vertical="center"/>
    </xf>
    <xf numFmtId="49" fontId="23" fillId="0" borderId="18" xfId="0" applyNumberFormat="1" applyFont="1" applyBorder="1" applyAlignment="1">
      <alignment horizontal="center" vertical="center"/>
    </xf>
    <xf numFmtId="3" fontId="23" fillId="0" borderId="10" xfId="0" applyNumberFormat="1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3" fontId="23" fillId="0" borderId="20" xfId="0" applyNumberFormat="1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5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left" vertical="center"/>
    </xf>
    <xf numFmtId="3" fontId="36" fillId="0" borderId="10" xfId="0" applyNumberFormat="1" applyFont="1" applyBorder="1" applyAlignment="1">
      <alignment horizontal="right" vertical="center"/>
    </xf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3" fontId="23" fillId="0" borderId="23" xfId="0" applyNumberFormat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3" fontId="23" fillId="0" borderId="15" xfId="0" applyNumberFormat="1" applyFont="1" applyBorder="1" applyAlignment="1">
      <alignment horizontal="right" vertical="center"/>
    </xf>
    <xf numFmtId="0" fontId="23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3" fontId="23" fillId="0" borderId="17" xfId="0" applyNumberFormat="1" applyFont="1" applyBorder="1" applyAlignment="1">
      <alignment horizontal="right" vertical="center"/>
    </xf>
    <xf numFmtId="0" fontId="23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3" fontId="23" fillId="0" borderId="24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3" fontId="23" fillId="0" borderId="23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horizontal="right" vertical="center"/>
    </xf>
    <xf numFmtId="0" fontId="23" fillId="0" borderId="17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3" fontId="23" fillId="0" borderId="13" xfId="0" applyNumberFormat="1" applyFont="1" applyBorder="1" applyAlignment="1">
      <alignment horizontal="right" vertical="center"/>
    </xf>
    <xf numFmtId="0" fontId="37" fillId="0" borderId="13" xfId="0" applyFont="1" applyBorder="1" applyAlignment="1">
      <alignment horizontal="center" vertical="center"/>
    </xf>
    <xf numFmtId="0" fontId="37" fillId="0" borderId="13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0" fillId="0" borderId="10" xfId="0" applyBorder="1"/>
    <xf numFmtId="0" fontId="24" fillId="0" borderId="10" xfId="0" applyFont="1" applyBorder="1"/>
    <xf numFmtId="0" fontId="22" fillId="0" borderId="1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3" fontId="24" fillId="0" borderId="11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horizontal="right" vertical="center"/>
    </xf>
    <xf numFmtId="0" fontId="24" fillId="0" borderId="27" xfId="0" applyFont="1" applyBorder="1" applyAlignment="1">
      <alignment horizontal="center" vertical="center"/>
    </xf>
    <xf numFmtId="3" fontId="28" fillId="0" borderId="11" xfId="0" applyNumberFormat="1" applyFont="1" applyBorder="1" applyAlignment="1">
      <alignment horizontal="right" vertical="center"/>
    </xf>
    <xf numFmtId="3" fontId="28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left" vertical="center" wrapText="1"/>
    </xf>
    <xf numFmtId="3" fontId="24" fillId="0" borderId="24" xfId="0" applyNumberFormat="1" applyFont="1" applyBorder="1" applyAlignment="1">
      <alignment horizontal="right" vertical="center" wrapText="1"/>
    </xf>
    <xf numFmtId="3" fontId="24" fillId="0" borderId="10" xfId="0" applyNumberFormat="1" applyFont="1" applyBorder="1" applyAlignment="1">
      <alignment horizontal="right" vertical="center" wrapText="1"/>
    </xf>
    <xf numFmtId="0" fontId="24" fillId="0" borderId="15" xfId="0" applyFont="1" applyBorder="1" applyAlignment="1">
      <alignment horizontal="center" vertical="center" wrapText="1"/>
    </xf>
    <xf numFmtId="3" fontId="24" fillId="0" borderId="15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right" vertical="center" wrapText="1"/>
    </xf>
    <xf numFmtId="0" fontId="24" fillId="0" borderId="20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35" applyFont="1" applyAlignment="1">
      <alignment vertical="center"/>
    </xf>
    <xf numFmtId="0" fontId="30" fillId="0" borderId="0" xfId="35" applyFont="1" applyAlignment="1">
      <alignment horizontal="center" vertical="center" wrapText="1"/>
    </xf>
    <xf numFmtId="0" fontId="22" fillId="0" borderId="0" xfId="35" applyFont="1" applyAlignment="1">
      <alignment horizontal="right" vertical="center"/>
    </xf>
    <xf numFmtId="0" fontId="1" fillId="0" borderId="0" xfId="35" applyAlignment="1">
      <alignment vertical="center"/>
    </xf>
    <xf numFmtId="0" fontId="37" fillId="0" borderId="0" xfId="35" applyFont="1" applyAlignment="1">
      <alignment vertical="center"/>
    </xf>
    <xf numFmtId="0" fontId="22" fillId="0" borderId="10" xfId="35" applyFont="1" applyBorder="1" applyAlignment="1">
      <alignment horizontal="center" vertical="center"/>
    </xf>
    <xf numFmtId="0" fontId="22" fillId="0" borderId="0" xfId="35" applyFont="1" applyAlignment="1">
      <alignment vertical="center"/>
    </xf>
    <xf numFmtId="0" fontId="42" fillId="0" borderId="23" xfId="35" applyFont="1" applyBorder="1" applyAlignment="1">
      <alignment horizontal="center" vertical="center"/>
    </xf>
    <xf numFmtId="49" fontId="42" fillId="0" borderId="23" xfId="35" applyNumberFormat="1" applyFont="1" applyBorder="1" applyAlignment="1">
      <alignment horizontal="center" vertical="center"/>
    </xf>
    <xf numFmtId="0" fontId="42" fillId="0" borderId="15" xfId="35" applyFont="1" applyBorder="1" applyAlignment="1">
      <alignment vertical="center" wrapText="1"/>
    </xf>
    <xf numFmtId="3" fontId="42" fillId="0" borderId="23" xfId="35" applyNumberFormat="1" applyFont="1" applyBorder="1" applyAlignment="1">
      <alignment horizontal="right" vertical="center"/>
    </xf>
    <xf numFmtId="3" fontId="42" fillId="0" borderId="30" xfId="35" applyNumberFormat="1" applyFont="1" applyBorder="1" applyAlignment="1">
      <alignment vertical="center"/>
    </xf>
    <xf numFmtId="3" fontId="42" fillId="0" borderId="23" xfId="35" applyNumberFormat="1" applyFont="1" applyBorder="1" applyAlignment="1">
      <alignment vertical="center" wrapText="1"/>
    </xf>
    <xf numFmtId="0" fontId="24" fillId="0" borderId="23" xfId="35" applyFont="1" applyFill="1" applyBorder="1" applyAlignment="1">
      <alignment horizontal="center" vertical="center"/>
    </xf>
    <xf numFmtId="0" fontId="43" fillId="0" borderId="0" xfId="35" applyFont="1" applyBorder="1" applyAlignment="1">
      <alignment vertical="center"/>
    </xf>
    <xf numFmtId="0" fontId="43" fillId="0" borderId="0" xfId="35" applyFont="1" applyAlignment="1">
      <alignment vertical="center"/>
    </xf>
    <xf numFmtId="3" fontId="42" fillId="0" borderId="23" xfId="35" applyNumberFormat="1" applyFont="1" applyBorder="1" applyAlignment="1">
      <alignment vertical="center"/>
    </xf>
    <xf numFmtId="3" fontId="42" fillId="0" borderId="31" xfId="35" applyNumberFormat="1" applyFont="1" applyBorder="1" applyAlignment="1">
      <alignment vertical="center"/>
    </xf>
    <xf numFmtId="49" fontId="42" fillId="0" borderId="13" xfId="35" applyNumberFormat="1" applyFont="1" applyBorder="1" applyAlignment="1">
      <alignment horizontal="center" vertical="center"/>
    </xf>
    <xf numFmtId="0" fontId="42" fillId="0" borderId="13" xfId="35" applyFont="1" applyBorder="1" applyAlignment="1">
      <alignment horizontal="center" vertical="center"/>
    </xf>
    <xf numFmtId="0" fontId="42" fillId="0" borderId="13" xfId="35" applyFont="1" applyBorder="1" applyAlignment="1">
      <alignment vertical="center" wrapText="1"/>
    </xf>
    <xf numFmtId="3" fontId="42" fillId="0" borderId="15" xfId="35" applyNumberFormat="1" applyFont="1" applyBorder="1" applyAlignment="1">
      <alignment horizontal="right" vertical="center"/>
    </xf>
    <xf numFmtId="3" fontId="42" fillId="0" borderId="15" xfId="35" applyNumberFormat="1" applyFont="1" applyBorder="1" applyAlignment="1">
      <alignment vertical="center"/>
    </xf>
    <xf numFmtId="3" fontId="42" fillId="0" borderId="19" xfId="35" applyNumberFormat="1" applyFont="1" applyBorder="1" applyAlignment="1">
      <alignment vertical="center"/>
    </xf>
    <xf numFmtId="49" fontId="42" fillId="0" borderId="15" xfId="35" applyNumberFormat="1" applyFont="1" applyBorder="1" applyAlignment="1">
      <alignment horizontal="center" vertical="center"/>
    </xf>
    <xf numFmtId="3" fontId="42" fillId="0" borderId="13" xfId="35" applyNumberFormat="1" applyFont="1" applyBorder="1" applyAlignment="1">
      <alignment horizontal="right" vertical="center"/>
    </xf>
    <xf numFmtId="3" fontId="42" fillId="0" borderId="13" xfId="35" applyNumberFormat="1" applyFont="1" applyBorder="1" applyAlignment="1">
      <alignment vertical="center"/>
    </xf>
    <xf numFmtId="3" fontId="42" fillId="0" borderId="15" xfId="35" applyNumberFormat="1" applyFont="1" applyBorder="1" applyAlignment="1">
      <alignment vertical="center" wrapText="1"/>
    </xf>
    <xf numFmtId="3" fontId="42" fillId="0" borderId="0" xfId="35" applyNumberFormat="1" applyFont="1" applyBorder="1" applyAlignment="1">
      <alignment vertical="center"/>
    </xf>
    <xf numFmtId="0" fontId="24" fillId="0" borderId="13" xfId="35" applyFont="1" applyFill="1" applyBorder="1" applyAlignment="1">
      <alignment horizontal="center" vertical="center"/>
    </xf>
    <xf numFmtId="0" fontId="42" fillId="0" borderId="17" xfId="35" applyFont="1" applyBorder="1" applyAlignment="1">
      <alignment horizontal="center" vertical="center"/>
    </xf>
    <xf numFmtId="49" fontId="42" fillId="0" borderId="17" xfId="35" applyNumberFormat="1" applyFont="1" applyBorder="1" applyAlignment="1">
      <alignment horizontal="center" vertical="center"/>
    </xf>
    <xf numFmtId="0" fontId="42" fillId="0" borderId="17" xfId="35" applyFont="1" applyBorder="1" applyAlignment="1">
      <alignment vertical="center" wrapText="1"/>
    </xf>
    <xf numFmtId="4" fontId="42" fillId="0" borderId="17" xfId="35" applyNumberFormat="1" applyFont="1" applyBorder="1" applyAlignment="1">
      <alignment horizontal="right" vertical="center"/>
    </xf>
    <xf numFmtId="4" fontId="42" fillId="0" borderId="17" xfId="35" applyNumberFormat="1" applyFont="1" applyBorder="1" applyAlignment="1">
      <alignment vertical="center"/>
    </xf>
    <xf numFmtId="3" fontId="42" fillId="0" borderId="17" xfId="35" applyNumberFormat="1" applyFont="1" applyBorder="1" applyAlignment="1">
      <alignment vertical="center"/>
    </xf>
    <xf numFmtId="4" fontId="42" fillId="0" borderId="13" xfId="35" applyNumberFormat="1" applyFont="1" applyBorder="1" applyAlignment="1">
      <alignment vertical="center" wrapText="1"/>
    </xf>
    <xf numFmtId="0" fontId="24" fillId="0" borderId="17" xfId="35" applyFont="1" applyFill="1" applyBorder="1" applyAlignment="1">
      <alignment horizontal="center" vertical="center"/>
    </xf>
    <xf numFmtId="0" fontId="42" fillId="0" borderId="10" xfId="35" applyFont="1" applyBorder="1" applyAlignment="1">
      <alignment horizontal="center" vertical="center"/>
    </xf>
    <xf numFmtId="0" fontId="44" fillId="0" borderId="10" xfId="35" applyFont="1" applyBorder="1" applyAlignment="1">
      <alignment horizontal="left" vertical="center"/>
    </xf>
    <xf numFmtId="4" fontId="44" fillId="0" borderId="10" xfId="35" applyNumberFormat="1" applyFont="1" applyBorder="1" applyAlignment="1">
      <alignment vertical="center"/>
    </xf>
    <xf numFmtId="3" fontId="44" fillId="0" borderId="10" xfId="35" applyNumberFormat="1" applyFont="1" applyBorder="1" applyAlignment="1">
      <alignment vertical="center"/>
    </xf>
    <xf numFmtId="3" fontId="42" fillId="0" borderId="10" xfId="35" applyNumberFormat="1" applyFont="1" applyBorder="1" applyAlignment="1">
      <alignment vertical="center"/>
    </xf>
    <xf numFmtId="0" fontId="24" fillId="0" borderId="10" xfId="35" applyFont="1" applyFill="1" applyBorder="1" applyAlignment="1">
      <alignment horizontal="center" vertical="center"/>
    </xf>
    <xf numFmtId="0" fontId="1" fillId="0" borderId="0" xfId="35" applyAlignment="1">
      <alignment horizontal="center" vertical="center"/>
    </xf>
    <xf numFmtId="0" fontId="42" fillId="0" borderId="0" xfId="35" applyFont="1" applyAlignment="1">
      <alignment horizontal="left" vertical="center" wrapText="1"/>
    </xf>
    <xf numFmtId="0" fontId="39" fillId="0" borderId="0" xfId="35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3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9" fontId="23" fillId="0" borderId="11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24" borderId="28" xfId="35" applyFont="1" applyFill="1" applyBorder="1" applyAlignment="1">
      <alignment horizontal="center" vertical="center" wrapText="1"/>
    </xf>
    <xf numFmtId="0" fontId="21" fillId="24" borderId="29" xfId="35" applyFont="1" applyFill="1" applyBorder="1" applyAlignment="1">
      <alignment horizontal="center" vertical="center" wrapText="1"/>
    </xf>
    <xf numFmtId="0" fontId="21" fillId="24" borderId="18" xfId="35" applyFont="1" applyFill="1" applyBorder="1" applyAlignment="1">
      <alignment horizontal="center" vertical="center" wrapText="1"/>
    </xf>
    <xf numFmtId="0" fontId="21" fillId="24" borderId="11" xfId="35" applyFont="1" applyFill="1" applyBorder="1" applyAlignment="1">
      <alignment horizontal="center" vertical="center" wrapText="1"/>
    </xf>
    <xf numFmtId="0" fontId="21" fillId="24" borderId="13" xfId="35" applyFont="1" applyFill="1" applyBorder="1" applyAlignment="1">
      <alignment horizontal="center" vertical="center" wrapText="1"/>
    </xf>
    <xf numFmtId="0" fontId="21" fillId="24" borderId="14" xfId="35" applyFont="1" applyFill="1" applyBorder="1" applyAlignment="1">
      <alignment horizontal="center" vertical="center" wrapText="1"/>
    </xf>
    <xf numFmtId="0" fontId="21" fillId="24" borderId="10" xfId="35" applyFont="1" applyFill="1" applyBorder="1" applyAlignment="1">
      <alignment horizontal="center" vertical="center" wrapText="1"/>
    </xf>
    <xf numFmtId="0" fontId="20" fillId="0" borderId="0" xfId="35" applyFont="1" applyAlignment="1">
      <alignment horizontal="center" vertical="center" wrapText="1"/>
    </xf>
    <xf numFmtId="0" fontId="21" fillId="24" borderId="10" xfId="35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/>
    </xf>
    <xf numFmtId="0" fontId="28" fillId="24" borderId="29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7" fillId="25" borderId="28" xfId="0" applyFont="1" applyFill="1" applyBorder="1" applyAlignment="1">
      <alignment horizontal="center" vertical="center"/>
    </xf>
    <xf numFmtId="0" fontId="27" fillId="25" borderId="29" xfId="0" applyFont="1" applyFill="1" applyBorder="1" applyAlignment="1">
      <alignment horizontal="center" vertical="center"/>
    </xf>
    <xf numFmtId="0" fontId="27" fillId="25" borderId="18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/>
    </xf>
    <xf numFmtId="3" fontId="23" fillId="0" borderId="13" xfId="0" applyNumberFormat="1" applyFont="1" applyBorder="1" applyAlignment="1">
      <alignment horizontal="center" vertical="center"/>
    </xf>
    <xf numFmtId="3" fontId="23" fillId="0" borderId="23" xfId="0" applyNumberFormat="1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center" vertical="center"/>
    </xf>
    <xf numFmtId="49" fontId="28" fillId="0" borderId="29" xfId="0" applyNumberFormat="1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6" fillId="0" borderId="28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49" fontId="24" fillId="0" borderId="29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_zał.uchwała zmieniająca IV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opLeftCell="A4" zoomScaleSheetLayoutView="100" workbookViewId="0">
      <selection activeCell="D18" sqref="D18"/>
    </sheetView>
  </sheetViews>
  <sheetFormatPr defaultRowHeight="12.75"/>
  <cols>
    <col min="1" max="1" width="7.85546875" customWidth="1"/>
    <col min="2" max="2" width="9.5703125" customWidth="1"/>
    <col min="3" max="3" width="8.28515625" style="26" customWidth="1"/>
    <col min="4" max="4" width="76.85546875" customWidth="1"/>
    <col min="5" max="5" width="15" customWidth="1"/>
    <col min="6" max="6" width="15.5703125" customWidth="1"/>
    <col min="7" max="7" width="17.140625" hidden="1" customWidth="1"/>
  </cols>
  <sheetData>
    <row r="1" spans="1:7" ht="44.25" customHeight="1">
      <c r="A1" s="179" t="s">
        <v>0</v>
      </c>
      <c r="B1" s="179"/>
      <c r="C1" s="179"/>
      <c r="D1" s="179"/>
      <c r="E1" s="179"/>
      <c r="F1" s="179"/>
      <c r="G1" s="179"/>
    </row>
    <row r="2" spans="1:7" ht="38.25" customHeight="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/>
    </row>
    <row r="3" spans="1:7" s="6" customFormat="1" ht="11.25" customHeight="1">
      <c r="A3" s="4">
        <v>1</v>
      </c>
      <c r="B3" s="4">
        <v>2</v>
      </c>
      <c r="C3" s="5">
        <v>3</v>
      </c>
      <c r="D3" s="4">
        <v>4</v>
      </c>
      <c r="E3" s="4">
        <v>5</v>
      </c>
      <c r="F3" s="4">
        <v>6</v>
      </c>
      <c r="G3" s="4"/>
    </row>
    <row r="4" spans="1:7" s="12" customFormat="1" ht="36.75" customHeight="1">
      <c r="A4" s="7">
        <v>801</v>
      </c>
      <c r="B4" s="7"/>
      <c r="C4" s="8"/>
      <c r="D4" s="9" t="s">
        <v>25</v>
      </c>
      <c r="E4" s="10">
        <v>0</v>
      </c>
      <c r="F4" s="10">
        <v>48651.03</v>
      </c>
      <c r="G4" s="11"/>
    </row>
    <row r="5" spans="1:7" s="12" customFormat="1" ht="27" customHeight="1">
      <c r="A5" s="184"/>
      <c r="B5" s="7">
        <v>80101</v>
      </c>
      <c r="C5" s="8"/>
      <c r="D5" s="13" t="s">
        <v>26</v>
      </c>
      <c r="E5" s="10">
        <v>0</v>
      </c>
      <c r="F5" s="10">
        <v>48651.03</v>
      </c>
      <c r="G5" s="11"/>
    </row>
    <row r="6" spans="1:7" s="12" customFormat="1" ht="50.25" customHeight="1">
      <c r="A6" s="185"/>
      <c r="B6" s="7"/>
      <c r="C6" s="8" t="s">
        <v>11</v>
      </c>
      <c r="D6" s="9" t="s">
        <v>12</v>
      </c>
      <c r="E6" s="10">
        <v>0</v>
      </c>
      <c r="F6" s="10">
        <v>48651.03</v>
      </c>
      <c r="G6" s="11"/>
    </row>
    <row r="7" spans="1:7" s="12" customFormat="1" ht="30" customHeight="1">
      <c r="A7" s="183" t="s">
        <v>13</v>
      </c>
      <c r="B7" s="183"/>
      <c r="C7" s="183"/>
      <c r="D7" s="183"/>
      <c r="E7" s="10">
        <v>0</v>
      </c>
      <c r="F7" s="10">
        <v>48651.03</v>
      </c>
      <c r="G7" s="11"/>
    </row>
    <row r="8" spans="1:7" s="12" customFormat="1" ht="30" customHeight="1">
      <c r="A8" s="180" t="s">
        <v>14</v>
      </c>
      <c r="B8" s="181"/>
      <c r="C8" s="181"/>
      <c r="D8" s="182"/>
      <c r="E8" s="10">
        <v>0</v>
      </c>
      <c r="F8" s="10">
        <v>48651.03</v>
      </c>
      <c r="G8" s="18"/>
    </row>
    <row r="9" spans="1:7" s="12" customFormat="1" ht="30" customHeight="1">
      <c r="A9" s="180" t="s">
        <v>15</v>
      </c>
      <c r="B9" s="181"/>
      <c r="C9" s="181"/>
      <c r="D9" s="182"/>
      <c r="E9" s="10">
        <v>0</v>
      </c>
      <c r="F9" s="10">
        <v>48651.03</v>
      </c>
      <c r="G9" s="18"/>
    </row>
    <row r="10" spans="1:7" s="12" customFormat="1" ht="30" customHeight="1">
      <c r="A10" s="180" t="s">
        <v>16</v>
      </c>
      <c r="B10" s="181"/>
      <c r="C10" s="181"/>
      <c r="D10" s="182"/>
      <c r="E10" s="10">
        <v>0</v>
      </c>
      <c r="F10" s="10">
        <v>0</v>
      </c>
      <c r="G10" s="18"/>
    </row>
    <row r="11" spans="1:7" s="12" customFormat="1" ht="26.25" customHeight="1">
      <c r="A11" s="180" t="s">
        <v>17</v>
      </c>
      <c r="B11" s="181"/>
      <c r="C11" s="181"/>
      <c r="D11" s="182"/>
      <c r="E11" s="10">
        <v>0</v>
      </c>
      <c r="F11" s="10">
        <v>0</v>
      </c>
      <c r="G11" s="18"/>
    </row>
    <row r="12" spans="1:7" s="20" customFormat="1" ht="26.25" customHeight="1">
      <c r="A12" s="180" t="s">
        <v>18</v>
      </c>
      <c r="B12" s="181"/>
      <c r="C12" s="181"/>
      <c r="D12" s="182"/>
      <c r="E12" s="10">
        <v>0</v>
      </c>
      <c r="F12" s="19">
        <v>0</v>
      </c>
      <c r="G12" s="18"/>
    </row>
    <row r="13" spans="1:7" s="21" customFormat="1" ht="9.75" customHeight="1">
      <c r="C13" s="22"/>
    </row>
    <row r="14" spans="1:7" s="23" customFormat="1" ht="21" customHeight="1">
      <c r="A14" s="187" t="s">
        <v>19</v>
      </c>
      <c r="B14" s="187"/>
      <c r="C14" s="187"/>
      <c r="D14" s="187"/>
    </row>
    <row r="15" spans="1:7" s="23" customFormat="1" ht="19.5" customHeight="1">
      <c r="A15" s="23" t="s">
        <v>20</v>
      </c>
      <c r="C15" s="24"/>
      <c r="D15" s="25">
        <v>15355817.27</v>
      </c>
    </row>
    <row r="16" spans="1:7" s="23" customFormat="1" ht="13.5" customHeight="1">
      <c r="A16" s="23" t="s">
        <v>21</v>
      </c>
      <c r="C16" s="24"/>
    </row>
    <row r="17" spans="1:4" s="23" customFormat="1" ht="19.5" customHeight="1">
      <c r="A17" s="23" t="s">
        <v>22</v>
      </c>
      <c r="C17" s="24"/>
      <c r="D17" s="25">
        <v>12473498.199999999</v>
      </c>
    </row>
    <row r="18" spans="1:4" s="23" customFormat="1" ht="14.25" customHeight="1">
      <c r="A18" s="23" t="s">
        <v>21</v>
      </c>
      <c r="C18" s="24"/>
      <c r="D18" s="25"/>
    </row>
    <row r="19" spans="1:4" s="23" customFormat="1" ht="19.5" customHeight="1">
      <c r="A19" s="188" t="s">
        <v>93</v>
      </c>
      <c r="B19" s="188"/>
      <c r="C19" s="188"/>
      <c r="D19" s="25">
        <v>220846.25</v>
      </c>
    </row>
    <row r="20" spans="1:4" s="23" customFormat="1" ht="21" customHeight="1">
      <c r="A20" s="188" t="s">
        <v>23</v>
      </c>
      <c r="B20" s="188"/>
      <c r="C20" s="188"/>
      <c r="D20" s="25">
        <v>2882319.07</v>
      </c>
    </row>
    <row r="21" spans="1:4" s="21" customFormat="1" ht="20.25" customHeight="1">
      <c r="A21" s="186" t="s">
        <v>24</v>
      </c>
      <c r="B21" s="186"/>
      <c r="C21" s="186"/>
      <c r="D21" s="186"/>
    </row>
    <row r="22" spans="1:4" s="21" customFormat="1" ht="14.25">
      <c r="C22" s="22"/>
    </row>
  </sheetData>
  <mergeCells count="12">
    <mergeCell ref="A10:D10"/>
    <mergeCell ref="A11:D11"/>
    <mergeCell ref="A21:D21"/>
    <mergeCell ref="A14:D14"/>
    <mergeCell ref="A12:D12"/>
    <mergeCell ref="A20:C20"/>
    <mergeCell ref="A19:C19"/>
    <mergeCell ref="A1:G1"/>
    <mergeCell ref="A8:D8"/>
    <mergeCell ref="A9:D9"/>
    <mergeCell ref="A7:D7"/>
    <mergeCell ref="A5:A6"/>
  </mergeCells>
  <phoneticPr fontId="19" type="noConversion"/>
  <printOptions horizontalCentered="1"/>
  <pageMargins left="0.39370078740157483" right="0.39370078740157483" top="1.1299999999999999" bottom="0.55118110236220474" header="0.35433070866141736" footer="0.82677165354330717"/>
  <pageSetup paperSize="9" scale="73" orientation="portrait" r:id="rId1"/>
  <headerFooter alignWithMargins="0">
    <oddHeader>&amp;R&amp;"Times New Roman,Normalny"&amp;12Tabela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zoomScaleSheetLayoutView="100" workbookViewId="0">
      <selection activeCell="E8" sqref="E8"/>
    </sheetView>
  </sheetViews>
  <sheetFormatPr defaultRowHeight="12.75"/>
  <cols>
    <col min="1" max="1" width="7.42578125" customWidth="1"/>
    <col min="2" max="2" width="9.28515625" customWidth="1"/>
    <col min="3" max="3" width="55.28515625" customWidth="1"/>
    <col min="4" max="4" width="36.5703125" customWidth="1"/>
    <col min="5" max="5" width="13.7109375" customWidth="1"/>
    <col min="6" max="6" width="13.28515625" customWidth="1"/>
    <col min="7" max="7" width="17.140625" hidden="1" customWidth="1"/>
  </cols>
  <sheetData>
    <row r="1" spans="1:7" ht="40.5" customHeight="1">
      <c r="A1" s="179" t="s">
        <v>0</v>
      </c>
      <c r="B1" s="179"/>
      <c r="C1" s="179"/>
      <c r="D1" s="179"/>
      <c r="E1" s="179"/>
      <c r="F1" s="179"/>
      <c r="G1" s="179"/>
    </row>
    <row r="2" spans="1:7" ht="27" customHeight="1">
      <c r="A2" s="2" t="s">
        <v>1</v>
      </c>
      <c r="B2" s="2" t="s">
        <v>2</v>
      </c>
      <c r="C2" s="2" t="s">
        <v>27</v>
      </c>
      <c r="D2" s="2" t="s">
        <v>28</v>
      </c>
      <c r="E2" s="2" t="s">
        <v>5</v>
      </c>
      <c r="F2" s="2" t="s">
        <v>6</v>
      </c>
      <c r="G2" s="2"/>
    </row>
    <row r="3" spans="1:7" s="6" customFormat="1" ht="11.25" customHeight="1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/>
    </row>
    <row r="4" spans="1:7" s="12" customFormat="1" ht="31.5" customHeight="1">
      <c r="A4" s="8" t="s">
        <v>32</v>
      </c>
      <c r="B4" s="8"/>
      <c r="C4" s="16" t="s">
        <v>7</v>
      </c>
      <c r="D4" s="29"/>
      <c r="E4" s="10">
        <v>6154</v>
      </c>
      <c r="F4" s="10">
        <v>6154</v>
      </c>
      <c r="G4" s="14"/>
    </row>
    <row r="5" spans="1:7" s="12" customFormat="1" ht="28.5" customHeight="1">
      <c r="A5" s="189"/>
      <c r="B5" s="8" t="s">
        <v>69</v>
      </c>
      <c r="C5" s="16" t="s">
        <v>87</v>
      </c>
      <c r="D5" s="29"/>
      <c r="E5" s="10">
        <v>0</v>
      </c>
      <c r="F5" s="10">
        <v>2754</v>
      </c>
      <c r="G5" s="14"/>
    </row>
    <row r="6" spans="1:7" s="12" customFormat="1" ht="27.75" customHeight="1">
      <c r="A6" s="190"/>
      <c r="B6" s="8"/>
      <c r="C6" s="16"/>
      <c r="D6" s="29" t="s">
        <v>31</v>
      </c>
      <c r="E6" s="10">
        <v>0</v>
      </c>
      <c r="F6" s="10">
        <v>2754</v>
      </c>
      <c r="G6" s="14"/>
    </row>
    <row r="7" spans="1:7" s="12" customFormat="1" ht="30.75" customHeight="1">
      <c r="A7" s="190"/>
      <c r="B7" s="8" t="s">
        <v>33</v>
      </c>
      <c r="C7" s="16" t="s">
        <v>8</v>
      </c>
      <c r="D7" s="29"/>
      <c r="E7" s="10">
        <v>6154</v>
      </c>
      <c r="F7" s="10">
        <v>0</v>
      </c>
      <c r="G7" s="14"/>
    </row>
    <row r="8" spans="1:7" s="12" customFormat="1" ht="30" customHeight="1">
      <c r="A8" s="190"/>
      <c r="B8" s="8"/>
      <c r="C8" s="16"/>
      <c r="D8" s="29" t="s">
        <v>34</v>
      </c>
      <c r="E8" s="10">
        <v>6154</v>
      </c>
      <c r="F8" s="10">
        <v>0</v>
      </c>
      <c r="G8" s="14"/>
    </row>
    <row r="9" spans="1:7" s="12" customFormat="1" ht="30" customHeight="1">
      <c r="A9" s="191"/>
      <c r="B9" s="8"/>
      <c r="C9" s="16"/>
      <c r="D9" s="29" t="s">
        <v>94</v>
      </c>
      <c r="E9" s="10">
        <v>0</v>
      </c>
      <c r="F9" s="10">
        <v>3400</v>
      </c>
      <c r="G9" s="14"/>
    </row>
    <row r="10" spans="1:7" s="12" customFormat="1" ht="30" customHeight="1">
      <c r="A10" s="8" t="s">
        <v>37</v>
      </c>
      <c r="B10" s="8"/>
      <c r="C10" s="16" t="s">
        <v>25</v>
      </c>
      <c r="D10" s="29"/>
      <c r="E10" s="10">
        <v>1500</v>
      </c>
      <c r="F10" s="10">
        <v>48651.03</v>
      </c>
      <c r="G10" s="14"/>
    </row>
    <row r="11" spans="1:7" s="12" customFormat="1" ht="30.75" customHeight="1">
      <c r="A11" s="189"/>
      <c r="B11" s="8" t="s">
        <v>88</v>
      </c>
      <c r="C11" s="16" t="s">
        <v>26</v>
      </c>
      <c r="D11" s="29"/>
      <c r="E11" s="10">
        <v>0</v>
      </c>
      <c r="F11" s="10">
        <v>48651.03</v>
      </c>
      <c r="G11" s="14"/>
    </row>
    <row r="12" spans="1:7" s="12" customFormat="1" ht="29.25" customHeight="1">
      <c r="A12" s="190"/>
      <c r="B12" s="8"/>
      <c r="C12" s="16"/>
      <c r="D12" s="29" t="s">
        <v>34</v>
      </c>
      <c r="E12" s="10">
        <v>0</v>
      </c>
      <c r="F12" s="10">
        <v>48651.03</v>
      </c>
      <c r="G12" s="14"/>
    </row>
    <row r="13" spans="1:7" s="12" customFormat="1" ht="27.95" customHeight="1">
      <c r="A13" s="190"/>
      <c r="B13" s="8" t="s">
        <v>78</v>
      </c>
      <c r="C13" s="9" t="s">
        <v>9</v>
      </c>
      <c r="D13" s="29"/>
      <c r="E13" s="10">
        <v>1500</v>
      </c>
      <c r="F13" s="10">
        <v>0</v>
      </c>
      <c r="G13" s="14"/>
    </row>
    <row r="14" spans="1:7" s="12" customFormat="1" ht="27.75" customHeight="1">
      <c r="A14" s="191"/>
      <c r="B14" s="8"/>
      <c r="C14" s="9"/>
      <c r="D14" s="29" t="s">
        <v>34</v>
      </c>
      <c r="E14" s="10">
        <v>1500</v>
      </c>
      <c r="F14" s="10">
        <v>0</v>
      </c>
      <c r="G14" s="14"/>
    </row>
    <row r="15" spans="1:7" s="12" customFormat="1" ht="31.5" customHeight="1">
      <c r="A15" s="8" t="s">
        <v>89</v>
      </c>
      <c r="B15" s="7"/>
      <c r="C15" s="16" t="s">
        <v>90</v>
      </c>
      <c r="D15" s="7"/>
      <c r="E15" s="10">
        <v>0</v>
      </c>
      <c r="F15" s="10">
        <v>1500</v>
      </c>
      <c r="G15" s="14"/>
    </row>
    <row r="16" spans="1:7" s="12" customFormat="1" ht="30.75" customHeight="1">
      <c r="A16" s="189"/>
      <c r="B16" s="7">
        <v>85401</v>
      </c>
      <c r="C16" s="13" t="s">
        <v>91</v>
      </c>
      <c r="D16" s="7"/>
      <c r="E16" s="10">
        <v>0</v>
      </c>
      <c r="F16" s="10">
        <v>1500</v>
      </c>
      <c r="G16" s="14"/>
    </row>
    <row r="17" spans="1:7" s="12" customFormat="1" ht="28.5" customHeight="1">
      <c r="A17" s="190"/>
      <c r="B17" s="7"/>
      <c r="C17" s="16"/>
      <c r="D17" s="29" t="s">
        <v>92</v>
      </c>
      <c r="E17" s="10">
        <v>0</v>
      </c>
      <c r="F17" s="10">
        <v>1500</v>
      </c>
      <c r="G17" s="14"/>
    </row>
    <row r="18" spans="1:7" s="31" customFormat="1" ht="33" customHeight="1">
      <c r="A18" s="198" t="s">
        <v>13</v>
      </c>
      <c r="B18" s="199"/>
      <c r="C18" s="199"/>
      <c r="D18" s="200"/>
      <c r="E18" s="19">
        <v>7654</v>
      </c>
      <c r="F18" s="19">
        <v>56305.03</v>
      </c>
      <c r="G18" s="30"/>
    </row>
    <row r="19" spans="1:7" s="31" customFormat="1" ht="30" customHeight="1">
      <c r="A19" s="195" t="s">
        <v>39</v>
      </c>
      <c r="B19" s="196"/>
      <c r="C19" s="196"/>
      <c r="D19" s="197"/>
      <c r="E19" s="19"/>
      <c r="F19" s="19">
        <v>48651.03</v>
      </c>
      <c r="G19" s="32"/>
    </row>
    <row r="20" spans="1:7" s="31" customFormat="1" ht="33" customHeight="1">
      <c r="A20" s="195" t="s">
        <v>40</v>
      </c>
      <c r="B20" s="196"/>
      <c r="C20" s="196"/>
      <c r="D20" s="197"/>
      <c r="E20" s="33">
        <v>7654</v>
      </c>
      <c r="F20" s="33">
        <v>52905.03</v>
      </c>
      <c r="G20" s="34"/>
    </row>
    <row r="21" spans="1:7" s="31" customFormat="1" ht="27" customHeight="1">
      <c r="A21" s="198" t="s">
        <v>34</v>
      </c>
      <c r="B21" s="199"/>
      <c r="C21" s="199"/>
      <c r="D21" s="200"/>
      <c r="E21" s="33">
        <v>7654</v>
      </c>
      <c r="F21" s="33">
        <v>48651.03</v>
      </c>
      <c r="G21" s="35"/>
    </row>
    <row r="22" spans="1:7" s="31" customFormat="1" ht="27" customHeight="1">
      <c r="A22" s="198" t="s">
        <v>31</v>
      </c>
      <c r="B22" s="199"/>
      <c r="C22" s="199"/>
      <c r="D22" s="200"/>
      <c r="E22" s="33">
        <v>0</v>
      </c>
      <c r="F22" s="33">
        <v>2754</v>
      </c>
      <c r="G22" s="35"/>
    </row>
    <row r="23" spans="1:7" s="31" customFormat="1" ht="27" customHeight="1">
      <c r="A23" s="198" t="s">
        <v>92</v>
      </c>
      <c r="B23" s="199"/>
      <c r="C23" s="199"/>
      <c r="D23" s="200"/>
      <c r="E23" s="33">
        <v>0</v>
      </c>
      <c r="F23" s="33">
        <v>1500</v>
      </c>
      <c r="G23" s="35"/>
    </row>
    <row r="24" spans="1:7" s="31" customFormat="1" ht="27" customHeight="1">
      <c r="A24" s="201" t="s">
        <v>41</v>
      </c>
      <c r="B24" s="201"/>
      <c r="C24" s="201"/>
      <c r="D24" s="201"/>
      <c r="E24" s="19">
        <v>0</v>
      </c>
      <c r="F24" s="19">
        <v>3400</v>
      </c>
      <c r="G24" s="35"/>
    </row>
    <row r="25" spans="1:7" s="31" customFormat="1" ht="30.75" customHeight="1">
      <c r="A25" s="201" t="s">
        <v>42</v>
      </c>
      <c r="B25" s="201"/>
      <c r="C25" s="201"/>
      <c r="D25" s="201"/>
      <c r="E25" s="19">
        <v>0</v>
      </c>
      <c r="F25" s="19">
        <v>3400</v>
      </c>
      <c r="G25" s="35"/>
    </row>
    <row r="26" spans="1:7" s="31" customFormat="1" ht="22.5" customHeight="1">
      <c r="A26" s="202" t="s">
        <v>43</v>
      </c>
      <c r="B26" s="202"/>
      <c r="C26" s="202"/>
      <c r="D26" s="202"/>
      <c r="E26" s="19">
        <v>0</v>
      </c>
      <c r="F26" s="19">
        <v>0</v>
      </c>
      <c r="G26" s="35"/>
    </row>
    <row r="27" spans="1:7" s="31" customFormat="1" ht="12" customHeight="1">
      <c r="A27" s="36"/>
      <c r="B27" s="36"/>
      <c r="C27" s="36"/>
      <c r="D27" s="36"/>
      <c r="E27" s="37"/>
      <c r="F27" s="37"/>
      <c r="G27" s="35"/>
    </row>
    <row r="28" spans="1:7" s="39" customFormat="1" ht="18.75" customHeight="1">
      <c r="A28" s="194" t="s">
        <v>44</v>
      </c>
      <c r="B28" s="194"/>
      <c r="C28" s="194"/>
      <c r="D28" s="38"/>
    </row>
    <row r="29" spans="1:7" s="39" customFormat="1" ht="21" customHeight="1">
      <c r="A29" s="193" t="s">
        <v>20</v>
      </c>
      <c r="B29" s="193"/>
      <c r="C29" s="41"/>
      <c r="D29" s="41">
        <v>15253504.08</v>
      </c>
    </row>
    <row r="30" spans="1:7" s="39" customFormat="1" ht="21" customHeight="1">
      <c r="A30" s="193" t="s">
        <v>45</v>
      </c>
      <c r="B30" s="193"/>
      <c r="C30" s="42"/>
      <c r="D30" s="42">
        <v>10265857.01</v>
      </c>
    </row>
    <row r="31" spans="1:7" s="39" customFormat="1" ht="21" customHeight="1">
      <c r="A31" s="40"/>
      <c r="B31" s="193" t="s">
        <v>43</v>
      </c>
      <c r="C31" s="193"/>
      <c r="D31" s="42">
        <v>227234.31</v>
      </c>
    </row>
    <row r="32" spans="1:7" s="39" customFormat="1" ht="21" customHeight="1">
      <c r="A32" s="192" t="s">
        <v>23</v>
      </c>
      <c r="B32" s="192"/>
      <c r="C32" s="192"/>
      <c r="D32" s="42">
        <v>4987647.07</v>
      </c>
    </row>
    <row r="33" spans="2:4" s="27" customFormat="1" ht="21" customHeight="1">
      <c r="B33" s="27" t="s">
        <v>43</v>
      </c>
      <c r="D33" s="43">
        <v>95037.07</v>
      </c>
    </row>
    <row r="37" spans="2:4" ht="21" customHeight="1"/>
    <row r="38" spans="2:4" ht="21" customHeight="1"/>
    <row r="39" spans="2:4" ht="21" customHeight="1"/>
    <row r="40" spans="2:4" ht="21" customHeight="1"/>
  </sheetData>
  <mergeCells count="18">
    <mergeCell ref="A1:G1"/>
    <mergeCell ref="A20:D20"/>
    <mergeCell ref="A19:D19"/>
    <mergeCell ref="A18:D18"/>
    <mergeCell ref="A16:A17"/>
    <mergeCell ref="A11:A14"/>
    <mergeCell ref="A5:A9"/>
    <mergeCell ref="A32:C32"/>
    <mergeCell ref="A29:B29"/>
    <mergeCell ref="A30:B30"/>
    <mergeCell ref="A28:C28"/>
    <mergeCell ref="B31:C31"/>
    <mergeCell ref="A24:D24"/>
    <mergeCell ref="A25:D25"/>
    <mergeCell ref="A26:D26"/>
    <mergeCell ref="A21:D21"/>
    <mergeCell ref="A22:D22"/>
    <mergeCell ref="A23:D23"/>
  </mergeCells>
  <phoneticPr fontId="19" type="noConversion"/>
  <printOptions horizontalCentered="1"/>
  <pageMargins left="0.33" right="0" top="0.75" bottom="0.59055118110236227" header="0.27559055118110237" footer="0.51181102362204722"/>
  <pageSetup paperSize="9" scale="73" orientation="portrait" r:id="rId1"/>
  <headerFooter alignWithMargins="0">
    <oddHeader xml:space="preserve">&amp;R&amp;"Times New Roman,Normalny"&amp;12Tabela nr 2&amp;14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67"/>
  <sheetViews>
    <sheetView topLeftCell="E7" workbookViewId="0">
      <selection activeCell="E17" sqref="E17"/>
    </sheetView>
  </sheetViews>
  <sheetFormatPr defaultRowHeight="12.75"/>
  <cols>
    <col min="1" max="1" width="4.28515625" style="135" customWidth="1"/>
    <col min="2" max="2" width="7.42578125" style="176" customWidth="1"/>
    <col min="3" max="3" width="8.42578125" style="176" customWidth="1"/>
    <col min="4" max="4" width="8.140625" style="176" hidden="1" customWidth="1"/>
    <col min="5" max="5" width="62.42578125" style="135" customWidth="1"/>
    <col min="6" max="6" width="14.7109375" style="135" customWidth="1"/>
    <col min="7" max="7" width="15.28515625" style="135" customWidth="1"/>
    <col min="8" max="8" width="15" style="135" customWidth="1"/>
    <col min="9" max="9" width="11.140625" style="135" customWidth="1"/>
    <col min="10" max="10" width="12.28515625" style="135" customWidth="1"/>
    <col min="11" max="11" width="12" style="135" customWidth="1"/>
    <col min="12" max="13" width="11.7109375" style="135" hidden="1" customWidth="1"/>
    <col min="14" max="14" width="14.42578125" style="135" customWidth="1"/>
    <col min="15" max="16384" width="9.140625" style="135"/>
  </cols>
  <sheetData>
    <row r="1" spans="1:18" s="132" customFormat="1" ht="61.5" customHeight="1">
      <c r="A1" s="210" t="s">
        <v>95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18" ht="5.25" hidden="1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8" s="136" customFormat="1" ht="18.75" customHeight="1">
      <c r="A3" s="211" t="s">
        <v>96</v>
      </c>
      <c r="B3" s="211" t="s">
        <v>1</v>
      </c>
      <c r="C3" s="211" t="s">
        <v>97</v>
      </c>
      <c r="D3" s="211"/>
      <c r="E3" s="209" t="s">
        <v>98</v>
      </c>
      <c r="F3" s="209" t="s">
        <v>99</v>
      </c>
      <c r="G3" s="203" t="s">
        <v>100</v>
      </c>
      <c r="H3" s="204"/>
      <c r="I3" s="204"/>
      <c r="J3" s="204"/>
      <c r="K3" s="204"/>
      <c r="L3" s="204"/>
      <c r="M3" s="205"/>
      <c r="N3" s="209" t="s">
        <v>101</v>
      </c>
    </row>
    <row r="4" spans="1:18" s="136" customFormat="1" ht="18" customHeight="1">
      <c r="A4" s="211"/>
      <c r="B4" s="211"/>
      <c r="C4" s="211"/>
      <c r="D4" s="211"/>
      <c r="E4" s="209"/>
      <c r="F4" s="209"/>
      <c r="G4" s="209" t="s">
        <v>119</v>
      </c>
      <c r="H4" s="209" t="s">
        <v>102</v>
      </c>
      <c r="I4" s="209"/>
      <c r="J4" s="209"/>
      <c r="K4" s="209"/>
      <c r="L4" s="209"/>
      <c r="M4" s="206"/>
      <c r="N4" s="209"/>
    </row>
    <row r="5" spans="1:18" s="136" customFormat="1" ht="29.25" customHeight="1">
      <c r="A5" s="211"/>
      <c r="B5" s="211"/>
      <c r="C5" s="211"/>
      <c r="D5" s="211"/>
      <c r="E5" s="209"/>
      <c r="F5" s="209"/>
      <c r="G5" s="209"/>
      <c r="H5" s="209" t="s">
        <v>103</v>
      </c>
      <c r="I5" s="209" t="s">
        <v>104</v>
      </c>
      <c r="J5" s="209" t="s">
        <v>105</v>
      </c>
      <c r="K5" s="209" t="s">
        <v>106</v>
      </c>
      <c r="L5" s="209"/>
      <c r="M5" s="207"/>
      <c r="N5" s="209"/>
    </row>
    <row r="6" spans="1:18" s="136" customFormat="1" ht="20.100000000000001" customHeight="1">
      <c r="A6" s="211"/>
      <c r="B6" s="211"/>
      <c r="C6" s="211"/>
      <c r="D6" s="211"/>
      <c r="E6" s="209"/>
      <c r="F6" s="209"/>
      <c r="G6" s="209"/>
      <c r="H6" s="209"/>
      <c r="I6" s="209"/>
      <c r="J6" s="209"/>
      <c r="K6" s="209"/>
      <c r="L6" s="209"/>
      <c r="M6" s="207"/>
      <c r="N6" s="209"/>
    </row>
    <row r="7" spans="1:18" s="136" customFormat="1" ht="21.75" customHeight="1">
      <c r="A7" s="211"/>
      <c r="B7" s="211"/>
      <c r="C7" s="211"/>
      <c r="D7" s="211"/>
      <c r="E7" s="209"/>
      <c r="F7" s="209"/>
      <c r="G7" s="209"/>
      <c r="H7" s="209"/>
      <c r="I7" s="209"/>
      <c r="J7" s="209"/>
      <c r="K7" s="209"/>
      <c r="L7" s="209"/>
      <c r="M7" s="208"/>
      <c r="N7" s="209"/>
    </row>
    <row r="8" spans="1:18" s="138" customFormat="1" ht="14.25" customHeight="1">
      <c r="A8" s="137">
        <v>1</v>
      </c>
      <c r="B8" s="137">
        <v>2</v>
      </c>
      <c r="C8" s="137">
        <v>3</v>
      </c>
      <c r="D8" s="137"/>
      <c r="E8" s="137">
        <v>4</v>
      </c>
      <c r="F8" s="137">
        <v>5</v>
      </c>
      <c r="G8" s="137">
        <v>6</v>
      </c>
      <c r="H8" s="137">
        <v>7</v>
      </c>
      <c r="I8" s="137">
        <v>8</v>
      </c>
      <c r="J8" s="137">
        <v>9</v>
      </c>
      <c r="K8" s="137">
        <v>10</v>
      </c>
      <c r="L8" s="137">
        <v>10</v>
      </c>
      <c r="M8" s="137"/>
      <c r="N8" s="137">
        <v>11</v>
      </c>
    </row>
    <row r="9" spans="1:18" s="147" customFormat="1" ht="39" customHeight="1">
      <c r="A9" s="139">
        <v>1</v>
      </c>
      <c r="B9" s="140" t="s">
        <v>32</v>
      </c>
      <c r="C9" s="140" t="s">
        <v>33</v>
      </c>
      <c r="D9" s="139"/>
      <c r="E9" s="141" t="s">
        <v>107</v>
      </c>
      <c r="F9" s="142">
        <v>3867600</v>
      </c>
      <c r="G9" s="142">
        <v>3867600</v>
      </c>
      <c r="H9" s="142">
        <v>3738750</v>
      </c>
      <c r="I9" s="143">
        <v>0</v>
      </c>
      <c r="J9" s="143">
        <v>128850</v>
      </c>
      <c r="K9" s="144">
        <v>0</v>
      </c>
      <c r="L9" s="143"/>
      <c r="M9" s="143"/>
      <c r="N9" s="145" t="s">
        <v>108</v>
      </c>
      <c r="O9" s="146"/>
      <c r="P9" s="146"/>
      <c r="Q9" s="146"/>
      <c r="R9" s="146"/>
    </row>
    <row r="10" spans="1:18" s="147" customFormat="1" ht="40.5" customHeight="1">
      <c r="A10" s="139">
        <v>2</v>
      </c>
      <c r="B10" s="140" t="s">
        <v>32</v>
      </c>
      <c r="C10" s="140" t="s">
        <v>33</v>
      </c>
      <c r="D10" s="139"/>
      <c r="E10" s="141" t="s">
        <v>109</v>
      </c>
      <c r="F10" s="142">
        <v>500000</v>
      </c>
      <c r="G10" s="148">
        <v>15300</v>
      </c>
      <c r="H10" s="148">
        <v>15300</v>
      </c>
      <c r="I10" s="143">
        <v>0</v>
      </c>
      <c r="J10" s="143">
        <v>0</v>
      </c>
      <c r="K10" s="144">
        <v>0</v>
      </c>
      <c r="L10" s="149"/>
      <c r="M10" s="149"/>
      <c r="N10" s="145" t="s">
        <v>108</v>
      </c>
      <c r="O10" s="146"/>
      <c r="P10" s="146"/>
      <c r="Q10" s="146"/>
      <c r="R10" s="146"/>
    </row>
    <row r="11" spans="1:18" s="147" customFormat="1" ht="40.5" customHeight="1">
      <c r="A11" s="139">
        <v>3</v>
      </c>
      <c r="B11" s="140" t="s">
        <v>32</v>
      </c>
      <c r="C11" s="140" t="s">
        <v>33</v>
      </c>
      <c r="D11" s="139"/>
      <c r="E11" s="141" t="s">
        <v>110</v>
      </c>
      <c r="F11" s="142">
        <v>315000</v>
      </c>
      <c r="G11" s="148">
        <v>15000</v>
      </c>
      <c r="H11" s="148">
        <v>15000</v>
      </c>
      <c r="I11" s="143">
        <v>0</v>
      </c>
      <c r="J11" s="143">
        <v>0</v>
      </c>
      <c r="K11" s="144">
        <v>0</v>
      </c>
      <c r="L11" s="149"/>
      <c r="M11" s="149"/>
      <c r="N11" s="145" t="s">
        <v>108</v>
      </c>
      <c r="O11" s="146"/>
      <c r="P11" s="146"/>
      <c r="Q11" s="146"/>
      <c r="R11" s="146"/>
    </row>
    <row r="12" spans="1:18" s="147" customFormat="1" ht="42.75" customHeight="1">
      <c r="A12" s="139">
        <v>4</v>
      </c>
      <c r="B12" s="140" t="s">
        <v>111</v>
      </c>
      <c r="C12" s="140" t="s">
        <v>112</v>
      </c>
      <c r="D12" s="139"/>
      <c r="E12" s="141" t="s">
        <v>113</v>
      </c>
      <c r="F12" s="142">
        <v>25000</v>
      </c>
      <c r="G12" s="148">
        <v>25000</v>
      </c>
      <c r="H12" s="148">
        <v>25000</v>
      </c>
      <c r="I12" s="143">
        <v>0</v>
      </c>
      <c r="J12" s="143">
        <v>0</v>
      </c>
      <c r="K12" s="144">
        <v>0</v>
      </c>
      <c r="L12" s="149"/>
      <c r="M12" s="149"/>
      <c r="N12" s="145" t="s">
        <v>108</v>
      </c>
      <c r="O12" s="146"/>
      <c r="P12" s="146"/>
      <c r="Q12" s="146"/>
      <c r="R12" s="146"/>
    </row>
    <row r="13" spans="1:18" s="147" customFormat="1" ht="43.5" customHeight="1">
      <c r="A13" s="139">
        <v>5</v>
      </c>
      <c r="B13" s="150" t="s">
        <v>35</v>
      </c>
      <c r="C13" s="150" t="s">
        <v>36</v>
      </c>
      <c r="D13" s="151"/>
      <c r="E13" s="152" t="s">
        <v>114</v>
      </c>
      <c r="F13" s="153">
        <v>731500</v>
      </c>
      <c r="G13" s="154">
        <v>731500</v>
      </c>
      <c r="H13" s="154">
        <v>508682</v>
      </c>
      <c r="I13" s="155">
        <v>0</v>
      </c>
      <c r="J13" s="143">
        <v>222818</v>
      </c>
      <c r="K13" s="144">
        <v>0</v>
      </c>
      <c r="L13" s="149"/>
      <c r="M13" s="149"/>
      <c r="N13" s="145" t="s">
        <v>108</v>
      </c>
      <c r="O13" s="146"/>
      <c r="P13" s="146"/>
      <c r="Q13" s="146"/>
      <c r="R13" s="146"/>
    </row>
    <row r="14" spans="1:18" s="147" customFormat="1" ht="43.5" customHeight="1">
      <c r="A14" s="151">
        <v>6</v>
      </c>
      <c r="B14" s="156" t="s">
        <v>35</v>
      </c>
      <c r="C14" s="156" t="s">
        <v>36</v>
      </c>
      <c r="D14" s="151"/>
      <c r="E14" s="141" t="s">
        <v>115</v>
      </c>
      <c r="F14" s="157">
        <v>33210</v>
      </c>
      <c r="G14" s="158">
        <v>33210</v>
      </c>
      <c r="H14" s="158">
        <v>33210</v>
      </c>
      <c r="I14" s="154">
        <v>0</v>
      </c>
      <c r="J14" s="155">
        <v>0</v>
      </c>
      <c r="K14" s="159">
        <v>0</v>
      </c>
      <c r="L14" s="160"/>
      <c r="M14" s="160"/>
      <c r="N14" s="161" t="s">
        <v>108</v>
      </c>
      <c r="O14" s="146"/>
      <c r="P14" s="146"/>
      <c r="Q14" s="146"/>
      <c r="R14" s="146"/>
    </row>
    <row r="15" spans="1:18" s="147" customFormat="1" ht="43.5" customHeight="1">
      <c r="A15" s="162">
        <v>7</v>
      </c>
      <c r="B15" s="163" t="s">
        <v>37</v>
      </c>
      <c r="C15" s="163" t="s">
        <v>78</v>
      </c>
      <c r="D15" s="151"/>
      <c r="E15" s="164" t="s">
        <v>116</v>
      </c>
      <c r="F15" s="165">
        <v>95037.07</v>
      </c>
      <c r="G15" s="166">
        <v>95037.07</v>
      </c>
      <c r="H15" s="166">
        <v>0</v>
      </c>
      <c r="I15" s="167">
        <v>0</v>
      </c>
      <c r="J15" s="167">
        <v>0</v>
      </c>
      <c r="K15" s="168">
        <v>95037.07</v>
      </c>
      <c r="L15" s="160"/>
      <c r="M15" s="160"/>
      <c r="N15" s="169" t="s">
        <v>117</v>
      </c>
      <c r="O15" s="146"/>
      <c r="P15" s="146"/>
      <c r="Q15" s="146"/>
      <c r="R15" s="146"/>
    </row>
    <row r="16" spans="1:18" s="147" customFormat="1" ht="43.5" customHeight="1">
      <c r="A16" s="170"/>
      <c r="B16" s="171"/>
      <c r="C16" s="171"/>
      <c r="D16" s="171"/>
      <c r="E16" s="171" t="s">
        <v>118</v>
      </c>
      <c r="F16" s="172">
        <f t="shared" ref="F16:K16" si="0">SUM(F9:F15)</f>
        <v>5567347.0700000003</v>
      </c>
      <c r="G16" s="172">
        <f t="shared" si="0"/>
        <v>4782647.07</v>
      </c>
      <c r="H16" s="173">
        <f t="shared" si="0"/>
        <v>4335942</v>
      </c>
      <c r="I16" s="173">
        <f t="shared" si="0"/>
        <v>0</v>
      </c>
      <c r="J16" s="173">
        <f t="shared" si="0"/>
        <v>351668</v>
      </c>
      <c r="K16" s="172">
        <f t="shared" si="0"/>
        <v>95037.07</v>
      </c>
      <c r="L16" s="174"/>
      <c r="M16" s="174"/>
      <c r="N16" s="175"/>
      <c r="O16" s="146"/>
      <c r="P16" s="146"/>
      <c r="Q16" s="146"/>
      <c r="R16" s="146"/>
    </row>
    <row r="17" spans="1:14" s="147" customFormat="1" ht="50.25" customHeight="1">
      <c r="A17" s="176"/>
      <c r="B17" s="176"/>
      <c r="C17" s="135"/>
      <c r="D17" s="135"/>
      <c r="E17" s="135"/>
      <c r="F17" s="135"/>
      <c r="G17" s="135"/>
      <c r="H17" s="146"/>
      <c r="I17" s="146"/>
      <c r="J17" s="146"/>
      <c r="K17" s="146"/>
    </row>
    <row r="18" spans="1:14" s="147" customFormat="1" ht="50.25" customHeight="1">
      <c r="A18" s="135"/>
      <c r="B18" s="177"/>
      <c r="C18" s="177"/>
      <c r="D18" s="177"/>
      <c r="E18" s="177"/>
      <c r="F18" s="177"/>
      <c r="G18" s="177"/>
      <c r="H18" s="177"/>
      <c r="I18" s="177"/>
      <c r="J18" s="146"/>
      <c r="K18" s="146"/>
      <c r="L18" s="146"/>
      <c r="M18" s="146"/>
    </row>
    <row r="19" spans="1:14" s="147" customFormat="1" ht="46.5" customHeight="1">
      <c r="A19" s="177"/>
      <c r="B19" s="176"/>
      <c r="C19" s="176"/>
      <c r="D19" s="176"/>
      <c r="E19" s="135"/>
      <c r="F19" s="135"/>
      <c r="G19" s="135"/>
      <c r="H19" s="135"/>
      <c r="I19" s="135"/>
      <c r="J19" s="177"/>
      <c r="K19" s="177"/>
      <c r="L19" s="177"/>
      <c r="M19" s="177"/>
      <c r="N19" s="177"/>
    </row>
    <row r="20" spans="1:14" ht="13.5" hidden="1" customHeight="1"/>
    <row r="21" spans="1:14" ht="42" hidden="1" customHeight="1"/>
    <row r="22" spans="1:14" hidden="1"/>
    <row r="23" spans="1:14" hidden="1"/>
    <row r="24" spans="1:14" hidden="1">
      <c r="A24" s="178"/>
    </row>
    <row r="25" spans="1:14" hidden="1"/>
    <row r="26" spans="1:14" hidden="1"/>
    <row r="27" spans="1:14" hidden="1"/>
    <row r="28" spans="1:14" hidden="1"/>
    <row r="29" spans="1:14" hidden="1"/>
    <row r="30" spans="1:14" hidden="1"/>
    <row r="31" spans="1:14" hidden="1"/>
    <row r="32" spans="1:1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</sheetData>
  <mergeCells count="17">
    <mergeCell ref="A1:N1"/>
    <mergeCell ref="A3:A7"/>
    <mergeCell ref="B3:B7"/>
    <mergeCell ref="C3:C7"/>
    <mergeCell ref="E3:E7"/>
    <mergeCell ref="N3:N7"/>
    <mergeCell ref="G4:G7"/>
    <mergeCell ref="D3:D7"/>
    <mergeCell ref="F3:F7"/>
    <mergeCell ref="H4:L4"/>
    <mergeCell ref="G3:M3"/>
    <mergeCell ref="M4:M7"/>
    <mergeCell ref="J5:J7"/>
    <mergeCell ref="H5:H7"/>
    <mergeCell ref="I5:I7"/>
    <mergeCell ref="K5:K7"/>
    <mergeCell ref="L5:L7"/>
  </mergeCells>
  <phoneticPr fontId="19" type="noConversion"/>
  <printOptions horizontalCentered="1"/>
  <pageMargins left="0.31496062992125984" right="0.19685039370078741" top="0.67" bottom="0.78740157480314965" header="0.37" footer="0.51181102362204722"/>
  <pageSetup paperSize="9" scale="80" orientation="landscape" r:id="rId1"/>
  <headerFooter alignWithMargins="0">
    <oddHeader xml:space="preserve">&amp;R&amp;"Times New Roman,Normalny"&amp;13Tabela nr 3&amp;14
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activeCell="D55" sqref="D55"/>
    </sheetView>
  </sheetViews>
  <sheetFormatPr defaultRowHeight="12.75"/>
  <cols>
    <col min="1" max="1" width="7" style="46" customWidth="1"/>
    <col min="2" max="2" width="8.28515625" style="46" customWidth="1"/>
    <col min="3" max="3" width="10.28515625" style="46" customWidth="1"/>
    <col min="4" max="4" width="8.140625" style="46" customWidth="1"/>
    <col min="5" max="5" width="9.7109375" style="46" customWidth="1"/>
    <col min="6" max="6" width="10.85546875" style="46" customWidth="1"/>
    <col min="7" max="7" width="8.42578125" style="46" customWidth="1"/>
    <col min="8" max="9" width="9.140625" style="46"/>
    <col min="10" max="10" width="10" style="46" customWidth="1"/>
    <col min="11" max="11" width="0" style="46" hidden="1" customWidth="1"/>
    <col min="12" max="16384" width="9.140625" style="46"/>
  </cols>
  <sheetData>
    <row r="1" spans="1:10" ht="30.75" customHeight="1">
      <c r="A1" s="212"/>
      <c r="B1" s="212"/>
      <c r="C1" s="212"/>
      <c r="D1" s="45"/>
      <c r="E1" s="45"/>
      <c r="F1" s="45"/>
      <c r="G1" s="45"/>
      <c r="H1" s="45"/>
      <c r="I1" s="45"/>
      <c r="J1" s="45"/>
    </row>
    <row r="2" spans="1:10" ht="68.25" customHeight="1">
      <c r="A2" s="213" t="s">
        <v>46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ht="17.25" customHeight="1">
      <c r="A3" s="44"/>
      <c r="B3" s="44"/>
      <c r="C3" s="44"/>
      <c r="D3" s="45"/>
      <c r="E3" s="45"/>
      <c r="F3" s="45"/>
      <c r="G3" s="45"/>
      <c r="H3" s="45"/>
      <c r="I3" s="45"/>
      <c r="J3" s="45"/>
    </row>
    <row r="4" spans="1:10" ht="19.5" customHeight="1">
      <c r="A4" s="212"/>
      <c r="B4" s="212"/>
      <c r="C4" s="212"/>
      <c r="D4" s="45"/>
      <c r="E4" s="45"/>
      <c r="F4" s="45"/>
      <c r="G4" s="45"/>
    </row>
    <row r="5" spans="1:10" ht="37.5" customHeight="1">
      <c r="A5" s="219" t="s">
        <v>47</v>
      </c>
      <c r="B5" s="219"/>
      <c r="C5" s="219"/>
      <c r="D5" s="214" t="s">
        <v>48</v>
      </c>
      <c r="E5" s="215"/>
      <c r="F5" s="215"/>
      <c r="G5" s="215"/>
      <c r="H5" s="215"/>
      <c r="I5" s="215"/>
      <c r="J5" s="216"/>
    </row>
    <row r="6" spans="1:10" s="51" customFormat="1" ht="9" customHeight="1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9">
        <v>7</v>
      </c>
      <c r="H6" s="50">
        <v>8</v>
      </c>
      <c r="I6" s="50"/>
      <c r="J6" s="50">
        <v>9</v>
      </c>
    </row>
    <row r="7" spans="1:10" s="51" customFormat="1" ht="14.25" customHeight="1">
      <c r="A7" s="220" t="s">
        <v>49</v>
      </c>
      <c r="B7" s="220" t="s">
        <v>3</v>
      </c>
      <c r="C7" s="220" t="s">
        <v>50</v>
      </c>
      <c r="D7" s="220" t="s">
        <v>49</v>
      </c>
      <c r="E7" s="220" t="s">
        <v>2</v>
      </c>
      <c r="F7" s="220" t="s">
        <v>50</v>
      </c>
      <c r="G7" s="227" t="s">
        <v>51</v>
      </c>
      <c r="H7" s="228"/>
      <c r="I7" s="228"/>
      <c r="J7" s="229"/>
    </row>
    <row r="8" spans="1:10" s="51" customFormat="1" ht="14.25" customHeight="1">
      <c r="A8" s="221"/>
      <c r="B8" s="221"/>
      <c r="C8" s="221"/>
      <c r="D8" s="221"/>
      <c r="E8" s="221"/>
      <c r="F8" s="221"/>
      <c r="G8" s="202" t="s">
        <v>52</v>
      </c>
      <c r="H8" s="224" t="s">
        <v>21</v>
      </c>
      <c r="I8" s="224"/>
      <c r="J8" s="230" t="s">
        <v>41</v>
      </c>
    </row>
    <row r="9" spans="1:10" ht="58.5" customHeight="1">
      <c r="A9" s="222"/>
      <c r="B9" s="222"/>
      <c r="C9" s="222"/>
      <c r="D9" s="222"/>
      <c r="E9" s="222"/>
      <c r="F9" s="222"/>
      <c r="G9" s="202"/>
      <c r="H9" s="53" t="s">
        <v>34</v>
      </c>
      <c r="I9" s="53" t="s">
        <v>31</v>
      </c>
      <c r="J9" s="231"/>
    </row>
    <row r="10" spans="1:10" ht="27" customHeight="1">
      <c r="A10" s="7">
        <v>900</v>
      </c>
      <c r="B10" s="8" t="s">
        <v>10</v>
      </c>
      <c r="C10" s="54">
        <v>840000</v>
      </c>
      <c r="D10" s="8" t="s">
        <v>29</v>
      </c>
      <c r="E10" s="55" t="s">
        <v>30</v>
      </c>
      <c r="F10" s="54">
        <v>64000</v>
      </c>
      <c r="G10" s="54">
        <v>64000</v>
      </c>
      <c r="H10" s="56">
        <v>0</v>
      </c>
      <c r="I10" s="56">
        <v>64000</v>
      </c>
      <c r="J10" s="56">
        <v>0</v>
      </c>
    </row>
    <row r="11" spans="1:10" ht="27" customHeight="1">
      <c r="A11" s="57"/>
      <c r="B11" s="58"/>
      <c r="C11" s="59"/>
      <c r="D11" s="8" t="s">
        <v>85</v>
      </c>
      <c r="E11" s="55" t="s">
        <v>86</v>
      </c>
      <c r="F11" s="54">
        <v>158334</v>
      </c>
      <c r="G11" s="54">
        <v>158334</v>
      </c>
      <c r="H11" s="56">
        <v>158334</v>
      </c>
      <c r="I11" s="56">
        <v>0</v>
      </c>
      <c r="J11" s="56">
        <v>0</v>
      </c>
    </row>
    <row r="12" spans="1:10" ht="27" customHeight="1">
      <c r="A12" s="57"/>
      <c r="B12" s="58"/>
      <c r="C12" s="59"/>
      <c r="D12" s="8" t="s">
        <v>35</v>
      </c>
      <c r="E12" s="55" t="s">
        <v>36</v>
      </c>
      <c r="F12" s="54">
        <v>508666</v>
      </c>
      <c r="G12" s="54">
        <v>0</v>
      </c>
      <c r="H12" s="56">
        <v>0</v>
      </c>
      <c r="I12" s="56">
        <v>0</v>
      </c>
      <c r="J12" s="56">
        <v>508666</v>
      </c>
    </row>
    <row r="13" spans="1:10" ht="27" customHeight="1">
      <c r="A13" s="57"/>
      <c r="B13" s="58"/>
      <c r="C13" s="59"/>
      <c r="D13" s="8" t="s">
        <v>53</v>
      </c>
      <c r="E13" s="55" t="s">
        <v>54</v>
      </c>
      <c r="F13" s="54">
        <v>66000</v>
      </c>
      <c r="G13" s="54">
        <v>66000</v>
      </c>
      <c r="H13" s="56">
        <v>66000</v>
      </c>
      <c r="I13" s="56">
        <v>0</v>
      </c>
      <c r="J13" s="56">
        <v>0</v>
      </c>
    </row>
    <row r="14" spans="1:10" ht="27" customHeight="1">
      <c r="A14" s="60"/>
      <c r="B14" s="61"/>
      <c r="C14" s="62"/>
      <c r="D14" s="8" t="s">
        <v>53</v>
      </c>
      <c r="E14" s="55" t="s">
        <v>55</v>
      </c>
      <c r="F14" s="54">
        <v>43000</v>
      </c>
      <c r="G14" s="54">
        <v>43000</v>
      </c>
      <c r="H14" s="56">
        <v>43000</v>
      </c>
      <c r="I14" s="56">
        <v>0</v>
      </c>
      <c r="J14" s="56">
        <v>0</v>
      </c>
    </row>
    <row r="15" spans="1:10" ht="28.5" customHeight="1">
      <c r="A15" s="183" t="s">
        <v>56</v>
      </c>
      <c r="B15" s="183"/>
      <c r="C15" s="54">
        <f>C10</f>
        <v>840000</v>
      </c>
      <c r="D15" s="225"/>
      <c r="E15" s="226"/>
      <c r="F15" s="54">
        <f>F10+F11+F12+F13+F14</f>
        <v>840000</v>
      </c>
      <c r="G15" s="54">
        <f>G10+G11+G12+G13+G14</f>
        <v>331334</v>
      </c>
      <c r="H15" s="54">
        <f>H10+H11+H12+H13+H14</f>
        <v>267334</v>
      </c>
      <c r="I15" s="54">
        <f>I10+I11+I12+I13+I14</f>
        <v>64000</v>
      </c>
      <c r="J15" s="54">
        <f>J10+J11+J12+J13+J14</f>
        <v>508666</v>
      </c>
    </row>
    <row r="16" spans="1:10" ht="21" customHeight="1">
      <c r="A16" s="63"/>
      <c r="B16" s="63"/>
      <c r="C16" s="63"/>
      <c r="D16" s="63"/>
      <c r="E16" s="63"/>
      <c r="F16" s="63"/>
      <c r="G16" s="63"/>
    </row>
    <row r="17" spans="1:10" ht="21" customHeight="1">
      <c r="A17" s="63"/>
      <c r="B17" s="63"/>
      <c r="C17" s="63"/>
      <c r="D17" s="63"/>
      <c r="E17" s="63"/>
      <c r="F17" s="63"/>
      <c r="G17" s="63"/>
    </row>
    <row r="18" spans="1:10" ht="21" customHeight="1">
      <c r="A18" s="63"/>
      <c r="B18" s="63"/>
      <c r="C18" s="63"/>
      <c r="D18" s="63"/>
      <c r="E18" s="63"/>
      <c r="F18" s="63"/>
      <c r="G18" s="63"/>
    </row>
    <row r="19" spans="1:10" ht="18.75" customHeight="1">
      <c r="C19" s="64"/>
    </row>
    <row r="20" spans="1:10" ht="42.75" hidden="1" customHeight="1">
      <c r="A20" s="2"/>
      <c r="B20" s="2"/>
      <c r="C20" s="2"/>
      <c r="D20" s="65"/>
      <c r="E20" s="65"/>
      <c r="F20" s="65"/>
      <c r="G20" s="65"/>
      <c r="H20" s="65"/>
      <c r="I20" s="65"/>
      <c r="J20" s="66"/>
    </row>
    <row r="21" spans="1:10" s="69" customFormat="1" ht="11.25" hidden="1" customHeight="1">
      <c r="A21" s="67"/>
      <c r="B21" s="67"/>
      <c r="C21" s="67"/>
      <c r="D21" s="68"/>
      <c r="E21" s="68"/>
      <c r="F21" s="68"/>
      <c r="G21" s="68"/>
      <c r="H21" s="68"/>
      <c r="I21" s="68"/>
    </row>
    <row r="22" spans="1:10" ht="29.25" hidden="1" customHeight="1">
      <c r="A22" s="70"/>
      <c r="B22" s="71"/>
      <c r="C22" s="72"/>
      <c r="D22" s="65"/>
      <c r="E22" s="65"/>
      <c r="F22" s="65"/>
      <c r="G22" s="65"/>
      <c r="H22" s="65"/>
      <c r="I22" s="65"/>
      <c r="J22" s="66"/>
    </row>
    <row r="23" spans="1:10" ht="29.25" hidden="1" customHeight="1">
      <c r="A23" s="70"/>
      <c r="B23" s="71"/>
      <c r="C23" s="72"/>
      <c r="D23" s="65"/>
      <c r="E23" s="65"/>
      <c r="F23" s="65"/>
      <c r="G23" s="65"/>
      <c r="H23" s="65"/>
      <c r="I23" s="65"/>
      <c r="J23" s="66"/>
    </row>
    <row r="24" spans="1:10" ht="30.75" hidden="1" customHeight="1">
      <c r="A24" s="73"/>
      <c r="B24" s="74"/>
      <c r="C24" s="75"/>
      <c r="D24" s="65"/>
      <c r="E24" s="65"/>
      <c r="F24" s="65"/>
      <c r="G24" s="65"/>
      <c r="H24" s="65"/>
      <c r="I24" s="65"/>
      <c r="J24" s="66"/>
    </row>
    <row r="25" spans="1:10" ht="20.100000000000001" hidden="1" customHeight="1">
      <c r="A25" s="76"/>
      <c r="B25" s="77"/>
      <c r="C25" s="78"/>
      <c r="D25" s="65"/>
      <c r="E25" s="65"/>
      <c r="F25" s="65"/>
      <c r="G25" s="65"/>
      <c r="H25" s="65"/>
      <c r="I25" s="65"/>
      <c r="J25" s="66"/>
    </row>
    <row r="26" spans="1:10" ht="20.100000000000001" hidden="1" customHeight="1">
      <c r="A26" s="79"/>
      <c r="B26" s="80"/>
      <c r="C26" s="81"/>
      <c r="D26" s="65"/>
      <c r="E26" s="65"/>
      <c r="F26" s="65"/>
      <c r="G26" s="65"/>
      <c r="H26" s="65"/>
      <c r="I26" s="65"/>
      <c r="J26" s="66"/>
    </row>
    <row r="27" spans="1:10" ht="29.25" hidden="1" customHeight="1">
      <c r="A27" s="70"/>
      <c r="B27" s="71"/>
      <c r="C27" s="72"/>
      <c r="D27" s="65"/>
      <c r="E27" s="65"/>
      <c r="F27" s="65"/>
      <c r="G27" s="65"/>
      <c r="H27" s="65"/>
      <c r="I27" s="65"/>
      <c r="J27" s="66"/>
    </row>
    <row r="28" spans="1:10" ht="26.25" hidden="1" customHeight="1">
      <c r="A28" s="82"/>
      <c r="B28" s="83"/>
      <c r="C28" s="84"/>
      <c r="D28" s="65"/>
      <c r="E28" s="65"/>
      <c r="F28" s="65"/>
      <c r="G28" s="65"/>
      <c r="H28" s="65"/>
      <c r="I28" s="65"/>
      <c r="J28" s="66"/>
    </row>
    <row r="29" spans="1:10" ht="23.25" hidden="1" customHeight="1">
      <c r="A29" s="217"/>
      <c r="B29" s="77"/>
      <c r="C29" s="78"/>
      <c r="D29" s="65"/>
      <c r="E29" s="65"/>
      <c r="F29" s="65"/>
      <c r="G29" s="65"/>
      <c r="H29" s="65"/>
      <c r="I29" s="65"/>
      <c r="J29" s="66"/>
    </row>
    <row r="30" spans="1:10" ht="23.25" hidden="1" customHeight="1">
      <c r="A30" s="185"/>
      <c r="B30" s="77"/>
      <c r="C30" s="78"/>
      <c r="D30" s="65"/>
      <c r="E30" s="65"/>
      <c r="F30" s="65"/>
      <c r="G30" s="65"/>
      <c r="H30" s="65"/>
      <c r="I30" s="65"/>
      <c r="J30" s="66"/>
    </row>
    <row r="31" spans="1:10" ht="23.25" hidden="1" customHeight="1">
      <c r="A31" s="185"/>
      <c r="B31" s="77"/>
      <c r="C31" s="78"/>
      <c r="D31" s="65"/>
      <c r="E31" s="65"/>
      <c r="F31" s="65"/>
      <c r="G31" s="65"/>
      <c r="H31" s="65"/>
      <c r="I31" s="65"/>
      <c r="J31" s="66"/>
    </row>
    <row r="32" spans="1:10" ht="50.25" hidden="1" customHeight="1">
      <c r="A32" s="185"/>
      <c r="B32" s="86"/>
      <c r="C32" s="78"/>
      <c r="D32" s="65"/>
      <c r="E32" s="65"/>
      <c r="F32" s="65"/>
      <c r="G32" s="65"/>
      <c r="H32" s="65"/>
      <c r="I32" s="65"/>
      <c r="J32" s="66"/>
    </row>
    <row r="33" spans="1:10" ht="25.5" hidden="1" customHeight="1">
      <c r="A33" s="185"/>
      <c r="B33" s="77"/>
      <c r="C33" s="78"/>
      <c r="D33" s="65"/>
      <c r="E33" s="65"/>
      <c r="F33" s="65"/>
      <c r="G33" s="65"/>
      <c r="H33" s="65"/>
      <c r="I33" s="65"/>
      <c r="J33" s="66"/>
    </row>
    <row r="34" spans="1:10" ht="15" hidden="1" customHeight="1">
      <c r="A34" s="185"/>
      <c r="B34" s="77"/>
      <c r="C34" s="78"/>
      <c r="D34" s="65"/>
      <c r="E34" s="65"/>
      <c r="F34" s="65"/>
      <c r="G34" s="65"/>
      <c r="H34" s="65"/>
      <c r="I34" s="65"/>
      <c r="J34" s="66"/>
    </row>
    <row r="35" spans="1:10" ht="18" hidden="1" customHeight="1">
      <c r="A35" s="185"/>
      <c r="B35" s="77"/>
      <c r="C35" s="232"/>
      <c r="D35" s="65"/>
      <c r="E35" s="65"/>
      <c r="F35" s="65"/>
      <c r="G35" s="65"/>
      <c r="H35" s="65"/>
      <c r="I35" s="65"/>
      <c r="J35" s="66"/>
    </row>
    <row r="36" spans="1:10" ht="18.75" hidden="1" customHeight="1">
      <c r="A36" s="185"/>
      <c r="B36" s="77"/>
      <c r="C36" s="233"/>
      <c r="D36" s="65"/>
      <c r="E36" s="65"/>
      <c r="F36" s="65"/>
      <c r="G36" s="65"/>
      <c r="H36" s="65"/>
      <c r="I36" s="65"/>
      <c r="J36" s="66"/>
    </row>
    <row r="37" spans="1:10" ht="19.5" hidden="1" customHeight="1">
      <c r="A37" s="185"/>
      <c r="B37" s="77"/>
      <c r="C37" s="233"/>
      <c r="D37" s="65"/>
      <c r="E37" s="65"/>
      <c r="F37" s="65"/>
      <c r="G37" s="65"/>
      <c r="H37" s="65"/>
      <c r="I37" s="65"/>
      <c r="J37" s="66"/>
    </row>
    <row r="38" spans="1:10" ht="18.75" hidden="1" customHeight="1">
      <c r="A38" s="218"/>
      <c r="B38" s="77"/>
      <c r="C38" s="234"/>
      <c r="D38" s="65"/>
      <c r="E38" s="65"/>
      <c r="F38" s="65"/>
      <c r="G38" s="65"/>
      <c r="H38" s="65"/>
      <c r="I38" s="65"/>
      <c r="J38" s="66"/>
    </row>
    <row r="39" spans="1:10" ht="24.75" hidden="1" customHeight="1">
      <c r="A39" s="73"/>
      <c r="B39" s="77"/>
      <c r="C39" s="75"/>
      <c r="D39" s="65"/>
      <c r="E39" s="65"/>
      <c r="F39" s="65"/>
      <c r="G39" s="65"/>
      <c r="H39" s="65"/>
      <c r="I39" s="65"/>
      <c r="J39" s="66"/>
    </row>
    <row r="40" spans="1:10" ht="24.75" hidden="1" customHeight="1">
      <c r="A40" s="73"/>
      <c r="B40" s="77"/>
      <c r="C40" s="75"/>
      <c r="D40" s="65"/>
      <c r="E40" s="65"/>
      <c r="F40" s="65"/>
      <c r="G40" s="65"/>
      <c r="H40" s="65"/>
      <c r="I40" s="65"/>
      <c r="J40" s="66"/>
    </row>
    <row r="41" spans="1:10" ht="29.25" hidden="1" customHeight="1">
      <c r="A41" s="76"/>
      <c r="B41" s="77"/>
      <c r="C41" s="78"/>
      <c r="D41" s="65"/>
      <c r="E41" s="65"/>
      <c r="F41" s="65"/>
      <c r="G41" s="65"/>
      <c r="H41" s="65"/>
      <c r="I41" s="65"/>
      <c r="J41" s="66"/>
    </row>
    <row r="42" spans="1:10" ht="29.25" hidden="1" customHeight="1">
      <c r="A42" s="85"/>
      <c r="B42" s="87"/>
      <c r="C42" s="78"/>
      <c r="D42" s="65"/>
      <c r="E42" s="65"/>
      <c r="F42" s="65"/>
      <c r="G42" s="65"/>
      <c r="H42" s="65"/>
      <c r="I42" s="65"/>
      <c r="J42" s="66"/>
    </row>
    <row r="43" spans="1:10" ht="29.25" hidden="1" customHeight="1">
      <c r="A43" s="15"/>
      <c r="B43" s="88"/>
      <c r="C43" s="81"/>
      <c r="D43" s="65"/>
      <c r="E43" s="65"/>
      <c r="F43" s="65"/>
      <c r="G43" s="65"/>
      <c r="H43" s="65"/>
      <c r="I43" s="65"/>
      <c r="J43" s="66"/>
    </row>
    <row r="44" spans="1:10" ht="27" hidden="1" customHeight="1">
      <c r="A44" s="14"/>
      <c r="B44" s="28"/>
      <c r="C44" s="89"/>
      <c r="D44" s="65"/>
      <c r="E44" s="65"/>
      <c r="F44" s="65"/>
      <c r="G44" s="65"/>
      <c r="H44" s="65"/>
      <c r="I44" s="65"/>
      <c r="J44" s="66"/>
    </row>
    <row r="45" spans="1:10" ht="48.75" hidden="1" customHeight="1">
      <c r="A45" s="14"/>
      <c r="B45" s="86"/>
      <c r="C45" s="78"/>
      <c r="D45" s="65"/>
      <c r="E45" s="65"/>
      <c r="F45" s="65"/>
      <c r="G45" s="65"/>
      <c r="H45" s="65"/>
      <c r="I45" s="65"/>
      <c r="J45" s="66"/>
    </row>
    <row r="46" spans="1:10" ht="35.25" hidden="1" customHeight="1">
      <c r="A46" s="217"/>
      <c r="B46" s="86"/>
      <c r="C46" s="78"/>
      <c r="D46" s="65"/>
      <c r="E46" s="65"/>
      <c r="F46" s="65"/>
      <c r="G46" s="65"/>
      <c r="H46" s="65"/>
      <c r="I46" s="65"/>
      <c r="J46" s="66"/>
    </row>
    <row r="47" spans="1:10" ht="46.5" hidden="1" customHeight="1">
      <c r="A47" s="185"/>
      <c r="B47" s="86"/>
      <c r="C47" s="90"/>
      <c r="D47" s="65"/>
      <c r="E47" s="65"/>
      <c r="F47" s="65"/>
      <c r="G47" s="65"/>
      <c r="H47" s="65"/>
      <c r="I47" s="65"/>
      <c r="J47" s="66"/>
    </row>
    <row r="48" spans="1:10" ht="49.5" hidden="1" customHeight="1">
      <c r="A48" s="223"/>
      <c r="B48" s="91"/>
      <c r="C48" s="81"/>
      <c r="D48" s="65"/>
      <c r="E48" s="65"/>
      <c r="F48" s="65"/>
      <c r="G48" s="65"/>
      <c r="H48" s="65"/>
      <c r="I48" s="65"/>
      <c r="J48" s="66"/>
    </row>
    <row r="49" spans="1:10" ht="19.5" hidden="1" customHeight="1">
      <c r="A49" s="14"/>
      <c r="B49" s="92"/>
      <c r="C49" s="93"/>
      <c r="D49" s="65"/>
      <c r="E49" s="65"/>
      <c r="F49" s="65"/>
      <c r="G49" s="65"/>
      <c r="H49" s="65"/>
      <c r="I49" s="65"/>
      <c r="J49" s="66"/>
    </row>
    <row r="50" spans="1:10" ht="19.5" hidden="1" customHeight="1">
      <c r="A50" s="79"/>
      <c r="B50" s="91"/>
      <c r="C50" s="81"/>
      <c r="D50" s="65"/>
      <c r="E50" s="65"/>
      <c r="F50" s="65"/>
      <c r="G50" s="65"/>
      <c r="H50" s="65"/>
      <c r="I50" s="65"/>
      <c r="J50" s="66"/>
    </row>
    <row r="51" spans="1:10" ht="18.75" hidden="1" customHeight="1">
      <c r="A51" s="94"/>
      <c r="C51" s="95"/>
      <c r="D51" s="65"/>
      <c r="E51" s="65"/>
      <c r="F51" s="65"/>
      <c r="G51" s="65"/>
      <c r="H51" s="65"/>
      <c r="I51" s="65"/>
      <c r="J51" s="66"/>
    </row>
    <row r="52" spans="1:10" ht="54.75" hidden="1" customHeight="1">
      <c r="A52" s="94"/>
      <c r="B52" s="23"/>
      <c r="C52" s="78"/>
      <c r="D52" s="65"/>
      <c r="E52" s="65"/>
      <c r="F52" s="65"/>
      <c r="G52" s="65"/>
      <c r="H52" s="65"/>
      <c r="I52" s="65"/>
      <c r="J52" s="66"/>
    </row>
    <row r="53" spans="1:10" s="101" customFormat="1" ht="30.75" hidden="1" customHeight="1">
      <c r="A53" s="96"/>
      <c r="B53" s="97"/>
      <c r="C53" s="98"/>
      <c r="D53" s="99"/>
      <c r="E53" s="99"/>
      <c r="F53" s="99"/>
      <c r="G53" s="99"/>
      <c r="H53" s="99"/>
      <c r="I53" s="99"/>
      <c r="J53" s="100"/>
    </row>
    <row r="54" spans="1:10" ht="15" hidden="1">
      <c r="A54" s="65"/>
      <c r="B54" s="65"/>
      <c r="C54" s="65"/>
      <c r="D54" s="65"/>
      <c r="E54" s="65"/>
      <c r="F54" s="65"/>
      <c r="G54" s="65"/>
      <c r="H54" s="65"/>
      <c r="I54" s="65"/>
      <c r="J54" s="66"/>
    </row>
    <row r="55" spans="1:10" ht="24" customHeight="1">
      <c r="A55" s="193"/>
      <c r="B55" s="193"/>
      <c r="C55" s="193"/>
      <c r="D55" s="65"/>
      <c r="E55" s="65"/>
      <c r="F55" s="65"/>
      <c r="G55" s="65"/>
      <c r="H55" s="65"/>
      <c r="I55" s="65"/>
      <c r="J55" s="66"/>
    </row>
    <row r="56" spans="1:10" ht="15">
      <c r="A56" s="65"/>
      <c r="B56" s="65"/>
      <c r="C56" s="65"/>
      <c r="D56" s="65"/>
      <c r="E56" s="65"/>
      <c r="F56" s="65"/>
      <c r="G56" s="65"/>
      <c r="H56" s="65"/>
      <c r="I56" s="65"/>
      <c r="J56" s="66"/>
    </row>
    <row r="57" spans="1:10" ht="15">
      <c r="A57" s="65"/>
      <c r="B57" s="65"/>
      <c r="C57" s="65"/>
      <c r="D57" s="65"/>
      <c r="E57" s="65"/>
      <c r="F57" s="65"/>
      <c r="G57" s="65"/>
      <c r="H57" s="65"/>
      <c r="I57" s="65"/>
      <c r="J57" s="66"/>
    </row>
    <row r="58" spans="1:10" ht="15">
      <c r="A58" s="65"/>
      <c r="B58" s="65"/>
      <c r="C58" s="65"/>
      <c r="D58" s="65"/>
      <c r="E58" s="65"/>
      <c r="F58" s="65"/>
      <c r="G58" s="65"/>
      <c r="H58" s="65"/>
      <c r="I58" s="65"/>
      <c r="J58" s="66"/>
    </row>
    <row r="59" spans="1:10" ht="15">
      <c r="A59" s="65"/>
      <c r="B59" s="65"/>
      <c r="C59" s="65"/>
      <c r="D59" s="65"/>
      <c r="E59" s="65"/>
      <c r="F59" s="65"/>
      <c r="G59" s="65"/>
      <c r="H59" s="65"/>
      <c r="I59" s="65"/>
      <c r="J59" s="66"/>
    </row>
    <row r="60" spans="1:10" ht="15">
      <c r="A60" s="66"/>
      <c r="B60" s="66"/>
      <c r="C60" s="66"/>
      <c r="D60" s="66"/>
      <c r="E60" s="66"/>
      <c r="F60" s="66"/>
      <c r="G60" s="66"/>
      <c r="H60" s="66"/>
      <c r="I60" s="66"/>
      <c r="J60" s="66"/>
    </row>
    <row r="61" spans="1:10" ht="15">
      <c r="A61" s="66"/>
      <c r="B61" s="66"/>
      <c r="C61" s="66"/>
      <c r="D61" s="66"/>
      <c r="E61" s="66"/>
      <c r="F61" s="66"/>
      <c r="G61" s="66"/>
      <c r="H61" s="66"/>
      <c r="I61" s="66"/>
      <c r="J61" s="66"/>
    </row>
    <row r="62" spans="1:10" ht="15">
      <c r="A62" s="66"/>
      <c r="B62" s="66"/>
      <c r="C62" s="66"/>
      <c r="D62" s="66"/>
      <c r="E62" s="66"/>
      <c r="F62" s="66"/>
      <c r="G62" s="66"/>
      <c r="H62" s="66"/>
      <c r="I62" s="66"/>
      <c r="J62" s="66"/>
    </row>
    <row r="63" spans="1:10" ht="15">
      <c r="A63" s="66"/>
      <c r="B63" s="66"/>
      <c r="C63" s="66"/>
      <c r="D63" s="66"/>
      <c r="E63" s="66"/>
      <c r="F63" s="66"/>
      <c r="G63" s="66"/>
      <c r="H63" s="66"/>
      <c r="I63" s="66"/>
      <c r="J63" s="66"/>
    </row>
  </sheetData>
  <mergeCells count="21">
    <mergeCell ref="A55:C55"/>
    <mergeCell ref="A46:A48"/>
    <mergeCell ref="H8:I8"/>
    <mergeCell ref="D15:E15"/>
    <mergeCell ref="E7:E9"/>
    <mergeCell ref="D7:D9"/>
    <mergeCell ref="G7:J7"/>
    <mergeCell ref="A7:A9"/>
    <mergeCell ref="J8:J9"/>
    <mergeCell ref="C35:C38"/>
    <mergeCell ref="A29:A38"/>
    <mergeCell ref="A5:C5"/>
    <mergeCell ref="C7:C9"/>
    <mergeCell ref="B7:B9"/>
    <mergeCell ref="A15:B15"/>
    <mergeCell ref="A1:C1"/>
    <mergeCell ref="A4:C4"/>
    <mergeCell ref="A2:J2"/>
    <mergeCell ref="G8:G9"/>
    <mergeCell ref="D5:J5"/>
    <mergeCell ref="F7:F9"/>
  </mergeCells>
  <phoneticPr fontId="19" type="noConversion"/>
  <printOptions horizontalCentered="1"/>
  <pageMargins left="0.59055118110236227" right="0.59055118110236227" top="1.41" bottom="0.59055118110236227" header="0.51181102362204722" footer="0.51181102362204722"/>
  <pageSetup paperSize="9" orientation="portrait" r:id="rId1"/>
  <headerFooter alignWithMargins="0">
    <oddHeader xml:space="preserve">&amp;R&amp;"Times New Roman,Normalny"Tabela nr 4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F1:O32"/>
  <sheetViews>
    <sheetView tabSelected="1" view="pageLayout" topLeftCell="F1" workbookViewId="0">
      <selection activeCell="O11" sqref="O11"/>
    </sheetView>
  </sheetViews>
  <sheetFormatPr defaultRowHeight="12.75"/>
  <cols>
    <col min="1" max="5" width="0" hidden="1" customWidth="1"/>
    <col min="6" max="6" width="1.42578125" customWidth="1"/>
    <col min="7" max="8" width="5.28515625" hidden="1" customWidth="1"/>
    <col min="10" max="10" width="9.5703125" customWidth="1"/>
    <col min="11" max="11" width="7" hidden="1" customWidth="1"/>
    <col min="12" max="12" width="46.42578125" customWidth="1"/>
    <col min="13" max="13" width="13.7109375" customWidth="1"/>
    <col min="14" max="14" width="14.5703125" customWidth="1"/>
    <col min="15" max="15" width="13.28515625" customWidth="1"/>
  </cols>
  <sheetData>
    <row r="1" spans="7:15" ht="26.25" customHeight="1">
      <c r="G1" s="179" t="s">
        <v>57</v>
      </c>
      <c r="H1" s="179"/>
      <c r="I1" s="179"/>
      <c r="J1" s="179"/>
      <c r="K1" s="179"/>
      <c r="L1" s="179"/>
      <c r="M1" s="179"/>
      <c r="N1" s="179"/>
      <c r="O1" s="179"/>
    </row>
    <row r="2" spans="7:15" ht="25.5" customHeight="1">
      <c r="G2" s="1"/>
      <c r="H2" s="1"/>
      <c r="I2" s="179" t="s">
        <v>58</v>
      </c>
      <c r="J2" s="179"/>
      <c r="K2" s="179"/>
      <c r="L2" s="179"/>
      <c r="M2" s="179"/>
      <c r="N2" s="179"/>
      <c r="O2" s="179"/>
    </row>
    <row r="3" spans="7:15" ht="6" customHeight="1">
      <c r="G3" s="102"/>
      <c r="H3" s="102"/>
      <c r="I3" s="102"/>
      <c r="J3" s="102"/>
      <c r="K3" s="102"/>
      <c r="L3" s="102"/>
      <c r="M3" s="102"/>
      <c r="N3" s="102"/>
      <c r="O3" s="102"/>
    </row>
    <row r="4" spans="7:15" ht="9.75" customHeight="1">
      <c r="L4" s="45"/>
      <c r="M4" s="45"/>
      <c r="N4" s="45"/>
      <c r="O4" s="45"/>
    </row>
    <row r="5" spans="7:15" ht="20.100000000000001" customHeight="1">
      <c r="G5" s="103"/>
      <c r="H5" s="103"/>
      <c r="I5" s="219" t="s">
        <v>1</v>
      </c>
      <c r="J5" s="219" t="s">
        <v>2</v>
      </c>
      <c r="K5" s="104"/>
      <c r="L5" s="219" t="s">
        <v>59</v>
      </c>
      <c r="M5" s="219" t="s">
        <v>60</v>
      </c>
      <c r="N5" s="219"/>
      <c r="O5" s="219"/>
    </row>
    <row r="6" spans="7:15" ht="42.75" customHeight="1">
      <c r="G6" s="2"/>
      <c r="H6" s="2"/>
      <c r="I6" s="219"/>
      <c r="J6" s="219"/>
      <c r="K6" s="47"/>
      <c r="L6" s="219"/>
      <c r="M6" s="47" t="s">
        <v>61</v>
      </c>
      <c r="N6" s="47" t="s">
        <v>62</v>
      </c>
      <c r="O6" s="47" t="s">
        <v>63</v>
      </c>
    </row>
    <row r="7" spans="7:15" s="6" customFormat="1" ht="15" customHeight="1">
      <c r="G7" s="4"/>
      <c r="H7" s="4"/>
      <c r="I7" s="4">
        <v>1</v>
      </c>
      <c r="J7" s="4">
        <v>2</v>
      </c>
      <c r="K7" s="4"/>
      <c r="L7" s="4">
        <v>3</v>
      </c>
      <c r="M7" s="4">
        <v>4</v>
      </c>
      <c r="N7" s="4">
        <v>5</v>
      </c>
      <c r="O7" s="4">
        <v>6</v>
      </c>
    </row>
    <row r="8" spans="7:15" s="6" customFormat="1" ht="50.25" customHeight="1">
      <c r="G8" s="105"/>
      <c r="H8" s="106"/>
      <c r="I8" s="242" t="s">
        <v>64</v>
      </c>
      <c r="J8" s="243"/>
      <c r="K8" s="107"/>
      <c r="L8" s="107" t="s">
        <v>65</v>
      </c>
      <c r="M8" s="107"/>
      <c r="N8" s="70"/>
      <c r="O8" s="70"/>
    </row>
    <row r="9" spans="7:15" s="6" customFormat="1" ht="40.5" customHeight="1">
      <c r="G9" s="52"/>
      <c r="H9" s="52"/>
      <c r="I9" s="108" t="s">
        <v>66</v>
      </c>
      <c r="J9" s="108" t="s">
        <v>67</v>
      </c>
      <c r="K9" s="52"/>
      <c r="L9" s="109" t="s">
        <v>68</v>
      </c>
      <c r="M9" s="110">
        <v>340000</v>
      </c>
      <c r="N9" s="111">
        <v>0</v>
      </c>
      <c r="O9" s="111">
        <v>0</v>
      </c>
    </row>
    <row r="10" spans="7:15" s="6" customFormat="1" ht="39.75" customHeight="1">
      <c r="G10" s="52"/>
      <c r="H10" s="52"/>
      <c r="I10" s="108" t="s">
        <v>32</v>
      </c>
      <c r="J10" s="108" t="s">
        <v>69</v>
      </c>
      <c r="K10" s="52"/>
      <c r="L10" s="17" t="s">
        <v>70</v>
      </c>
      <c r="M10" s="110">
        <v>0</v>
      </c>
      <c r="N10" s="111">
        <v>0</v>
      </c>
      <c r="O10" s="111">
        <v>201936</v>
      </c>
    </row>
    <row r="11" spans="7:15" s="6" customFormat="1" ht="39.75" customHeight="1">
      <c r="G11" s="52"/>
      <c r="H11" s="52"/>
      <c r="I11" s="108" t="s">
        <v>32</v>
      </c>
      <c r="J11" s="108" t="s">
        <v>71</v>
      </c>
      <c r="K11" s="52"/>
      <c r="L11" s="17" t="s">
        <v>72</v>
      </c>
      <c r="M11" s="110">
        <v>0</v>
      </c>
      <c r="N11" s="111">
        <v>0</v>
      </c>
      <c r="O11" s="111">
        <v>200000</v>
      </c>
    </row>
    <row r="12" spans="7:15" s="6" customFormat="1" ht="39.75" customHeight="1">
      <c r="G12" s="52"/>
      <c r="H12" s="52"/>
      <c r="I12" s="108" t="s">
        <v>35</v>
      </c>
      <c r="J12" s="108" t="s">
        <v>73</v>
      </c>
      <c r="K12" s="52"/>
      <c r="L12" s="17" t="s">
        <v>74</v>
      </c>
      <c r="M12" s="110">
        <v>0</v>
      </c>
      <c r="N12" s="111">
        <v>0</v>
      </c>
      <c r="O12" s="111">
        <v>5000</v>
      </c>
    </row>
    <row r="13" spans="7:15" s="6" customFormat="1" ht="33.75" customHeight="1">
      <c r="G13" s="52"/>
      <c r="H13" s="52"/>
      <c r="I13" s="108" t="s">
        <v>37</v>
      </c>
      <c r="J13" s="108" t="s">
        <v>75</v>
      </c>
      <c r="K13" s="52"/>
      <c r="L13" s="17" t="s">
        <v>76</v>
      </c>
      <c r="M13" s="110">
        <v>0</v>
      </c>
      <c r="N13" s="111">
        <v>0</v>
      </c>
      <c r="O13" s="111">
        <v>22744</v>
      </c>
    </row>
    <row r="14" spans="7:15" s="6" customFormat="1" ht="40.5" customHeight="1">
      <c r="G14" s="52"/>
      <c r="H14" s="52"/>
      <c r="I14" s="108" t="s">
        <v>37</v>
      </c>
      <c r="J14" s="108" t="s">
        <v>38</v>
      </c>
      <c r="K14" s="52"/>
      <c r="L14" s="17" t="s">
        <v>77</v>
      </c>
      <c r="M14" s="110">
        <v>0</v>
      </c>
      <c r="N14" s="111">
        <v>0</v>
      </c>
      <c r="O14" s="111">
        <v>194729</v>
      </c>
    </row>
    <row r="15" spans="7:15" s="6" customFormat="1" ht="97.5" customHeight="1">
      <c r="G15" s="52"/>
      <c r="H15" s="52"/>
      <c r="I15" s="108" t="s">
        <v>37</v>
      </c>
      <c r="J15" s="108" t="s">
        <v>78</v>
      </c>
      <c r="K15" s="52"/>
      <c r="L15" s="17" t="s">
        <v>79</v>
      </c>
      <c r="M15" s="110">
        <v>0</v>
      </c>
      <c r="N15" s="111">
        <v>0</v>
      </c>
      <c r="O15" s="111">
        <v>5276</v>
      </c>
    </row>
    <row r="16" spans="7:15" s="6" customFormat="1" ht="43.5" hidden="1" customHeight="1">
      <c r="G16" s="52"/>
      <c r="H16" s="112"/>
      <c r="I16" s="235"/>
      <c r="J16" s="244"/>
      <c r="K16" s="244"/>
      <c r="L16" s="245"/>
      <c r="M16" s="113"/>
      <c r="N16" s="113"/>
      <c r="O16" s="114"/>
    </row>
    <row r="17" spans="6:15" s="6" customFormat="1" ht="33.75" customHeight="1">
      <c r="G17" s="52"/>
      <c r="H17" s="112"/>
      <c r="I17" s="235" t="s">
        <v>80</v>
      </c>
      <c r="J17" s="236"/>
      <c r="K17" s="236"/>
      <c r="L17" s="237"/>
      <c r="M17" s="114">
        <f>SUM(M9:M16)</f>
        <v>340000</v>
      </c>
      <c r="N17" s="114">
        <f>SUM(N9:N16)</f>
        <v>0</v>
      </c>
      <c r="O17" s="114">
        <f>SUM(O9:O15)</f>
        <v>629685</v>
      </c>
    </row>
    <row r="18" spans="6:15" s="6" customFormat="1" ht="62.25" customHeight="1">
      <c r="G18" s="52"/>
      <c r="H18" s="112"/>
      <c r="I18" s="242" t="s">
        <v>81</v>
      </c>
      <c r="J18" s="243"/>
      <c r="K18" s="52"/>
      <c r="L18" s="107" t="s">
        <v>59</v>
      </c>
      <c r="M18" s="110"/>
      <c r="N18" s="111"/>
      <c r="O18" s="111"/>
    </row>
    <row r="19" spans="6:15" s="6" customFormat="1" ht="48" hidden="1" customHeight="1">
      <c r="G19" s="52"/>
      <c r="H19" s="52"/>
      <c r="I19" s="108"/>
      <c r="J19" s="108"/>
      <c r="K19" s="52"/>
      <c r="L19" s="17"/>
      <c r="M19" s="110"/>
      <c r="N19" s="111"/>
      <c r="O19" s="111"/>
    </row>
    <row r="20" spans="6:15" s="6" customFormat="1" ht="48" hidden="1" customHeight="1">
      <c r="G20" s="52"/>
      <c r="H20" s="52"/>
      <c r="I20" s="108"/>
      <c r="J20" s="108"/>
      <c r="K20" s="52"/>
      <c r="L20" s="17"/>
      <c r="M20" s="110"/>
      <c r="N20" s="111"/>
      <c r="O20" s="111"/>
    </row>
    <row r="21" spans="6:15" s="6" customFormat="1" ht="48" hidden="1" customHeight="1">
      <c r="G21" s="52"/>
      <c r="H21" s="52"/>
      <c r="I21" s="108"/>
      <c r="J21" s="108"/>
      <c r="K21" s="52"/>
      <c r="L21" s="17"/>
      <c r="M21" s="110"/>
      <c r="N21" s="111"/>
      <c r="O21" s="111"/>
    </row>
    <row r="22" spans="6:15" s="6" customFormat="1" ht="48" hidden="1" customHeight="1">
      <c r="G22" s="52"/>
      <c r="H22" s="52"/>
      <c r="I22" s="108"/>
      <c r="J22" s="108"/>
      <c r="K22" s="52"/>
      <c r="L22" s="17"/>
      <c r="M22" s="110"/>
      <c r="N22" s="111"/>
      <c r="O22" s="111"/>
    </row>
    <row r="23" spans="6:15" s="6" customFormat="1" ht="37.5" customHeight="1">
      <c r="G23" s="52"/>
      <c r="H23" s="52"/>
      <c r="I23" s="108" t="s">
        <v>29</v>
      </c>
      <c r="J23" s="108" t="s">
        <v>30</v>
      </c>
      <c r="K23" s="52"/>
      <c r="L23" s="17" t="s">
        <v>82</v>
      </c>
      <c r="M23" s="110">
        <v>0</v>
      </c>
      <c r="N23" s="111">
        <v>0</v>
      </c>
      <c r="O23" s="111">
        <v>64000</v>
      </c>
    </row>
    <row r="24" spans="6:15" s="115" customFormat="1" ht="37.5" customHeight="1">
      <c r="G24" s="116"/>
      <c r="H24" s="116"/>
      <c r="I24" s="116">
        <v>926</v>
      </c>
      <c r="J24" s="116">
        <v>92605</v>
      </c>
      <c r="K24" s="116"/>
      <c r="L24" s="117" t="s">
        <v>83</v>
      </c>
      <c r="M24" s="118">
        <v>0</v>
      </c>
      <c r="N24" s="119">
        <v>0</v>
      </c>
      <c r="O24" s="119">
        <v>41000</v>
      </c>
    </row>
    <row r="25" spans="6:15" s="115" customFormat="1" ht="30" hidden="1" customHeight="1">
      <c r="G25" s="120"/>
      <c r="H25" s="120"/>
      <c r="I25" s="120"/>
      <c r="J25" s="120"/>
      <c r="K25" s="120"/>
      <c r="L25" s="120"/>
      <c r="M25" s="121"/>
      <c r="N25" s="122"/>
      <c r="O25" s="122"/>
    </row>
    <row r="26" spans="6:15" s="115" customFormat="1" ht="30" hidden="1" customHeight="1">
      <c r="G26" s="120"/>
      <c r="H26" s="120"/>
      <c r="I26" s="120"/>
      <c r="J26" s="120"/>
      <c r="K26" s="120"/>
      <c r="L26" s="120"/>
      <c r="M26" s="121"/>
      <c r="N26" s="122"/>
      <c r="O26" s="122"/>
    </row>
    <row r="27" spans="6:15" s="115" customFormat="1" ht="30" hidden="1" customHeight="1">
      <c r="G27" s="123"/>
      <c r="H27" s="123"/>
      <c r="I27" s="123"/>
      <c r="J27" s="123"/>
      <c r="K27" s="123"/>
      <c r="L27" s="123"/>
      <c r="M27" s="124"/>
      <c r="N27" s="122"/>
      <c r="O27" s="122"/>
    </row>
    <row r="28" spans="6:15" s="115" customFormat="1" ht="30" hidden="1" customHeight="1">
      <c r="G28" s="125"/>
      <c r="H28" s="126"/>
      <c r="I28" s="126"/>
      <c r="J28" s="126"/>
      <c r="K28" s="126"/>
      <c r="L28" s="127"/>
      <c r="M28" s="128"/>
      <c r="N28" s="122"/>
      <c r="O28" s="122"/>
    </row>
    <row r="29" spans="6:15" s="115" customFormat="1" ht="28.5" customHeight="1">
      <c r="G29" s="125"/>
      <c r="H29" s="126"/>
      <c r="I29" s="238" t="s">
        <v>13</v>
      </c>
      <c r="J29" s="239"/>
      <c r="K29" s="239"/>
      <c r="L29" s="240"/>
      <c r="M29" s="129">
        <f>SUM(M23:M28)</f>
        <v>0</v>
      </c>
      <c r="N29" s="129">
        <f>SUM(N23:N28)</f>
        <v>0</v>
      </c>
      <c r="O29" s="129">
        <f>SUM(O23:O28)</f>
        <v>105000</v>
      </c>
    </row>
    <row r="30" spans="6:15" s="115" customFormat="1" ht="33" customHeight="1">
      <c r="F30" s="130"/>
      <c r="G30" s="238" t="s">
        <v>84</v>
      </c>
      <c r="H30" s="239"/>
      <c r="I30" s="239"/>
      <c r="J30" s="239"/>
      <c r="K30" s="239"/>
      <c r="L30" s="240"/>
      <c r="M30" s="129">
        <f>M17+M29</f>
        <v>340000</v>
      </c>
      <c r="N30" s="129">
        <f>N17+N29</f>
        <v>0</v>
      </c>
      <c r="O30" s="129">
        <f>O17+O29</f>
        <v>734685</v>
      </c>
    </row>
    <row r="32" spans="6:15" ht="42.75" customHeight="1">
      <c r="G32" s="131"/>
      <c r="H32" s="131"/>
      <c r="I32" s="241"/>
      <c r="J32" s="241"/>
      <c r="K32" s="241"/>
      <c r="L32" s="241"/>
      <c r="M32" s="241"/>
      <c r="N32" s="241"/>
      <c r="O32" s="241"/>
    </row>
  </sheetData>
  <mergeCells count="13">
    <mergeCell ref="I17:L17"/>
    <mergeCell ref="I29:L29"/>
    <mergeCell ref="I32:O32"/>
    <mergeCell ref="G1:O1"/>
    <mergeCell ref="I2:O2"/>
    <mergeCell ref="G30:L30"/>
    <mergeCell ref="M5:O5"/>
    <mergeCell ref="I5:I6"/>
    <mergeCell ref="J5:J6"/>
    <mergeCell ref="L5:L6"/>
    <mergeCell ref="I8:J8"/>
    <mergeCell ref="I18:J18"/>
    <mergeCell ref="I16:L16"/>
  </mergeCells>
  <phoneticPr fontId="19" type="noConversion"/>
  <printOptions horizontalCentered="1"/>
  <pageMargins left="0.39370078740157483" right="0.39370078740157483" top="1.299212598425197" bottom="0.98425196850393704" header="0.51181102362204722" footer="0.51181102362204722"/>
  <pageSetup paperSize="9" scale="85" firstPageNumber="2" orientation="portrait" r:id="rId1"/>
  <headerFooter differentOddEven="1" alignWithMargins="0">
    <oddHeader xml:space="preserve">&amp;RZałącznik nr 1 
do uchwały nr XXVIII/223/2014 Rady Gminy Krzyżanów       
z dnia 30.10.2014 r.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Tabela 1 </vt:lpstr>
      <vt:lpstr>Tabela 2 </vt:lpstr>
      <vt:lpstr>Tabela 3</vt:lpstr>
      <vt:lpstr>Tabela 4</vt:lpstr>
      <vt:lpstr>Załącznik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admin</cp:lastModifiedBy>
  <cp:lastPrinted>2014-10-30T09:55:00Z</cp:lastPrinted>
  <dcterms:created xsi:type="dcterms:W3CDTF">2014-10-17T06:00:23Z</dcterms:created>
  <dcterms:modified xsi:type="dcterms:W3CDTF">2014-10-31T11:01:37Z</dcterms:modified>
</cp:coreProperties>
</file>