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2"/>
  </bookViews>
  <sheets>
    <sheet name="Arkusz1 (2)" sheetId="1" r:id="rId1"/>
    <sheet name="Arkusz1 (3)" sheetId="2" r:id="rId2"/>
    <sheet name="Arkusz1 (4)" sheetId="3" r:id="rId3"/>
    <sheet name="Arkusz1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<sst xmlns="http://schemas.openxmlformats.org/spreadsheetml/2006/main" count="417" uniqueCount="117">
  <si>
    <t>Lp.</t>
  </si>
  <si>
    <t>Wyszczególnienie</t>
  </si>
  <si>
    <t>1.</t>
  </si>
  <si>
    <t>kredyt</t>
  </si>
  <si>
    <t>odsetki</t>
  </si>
  <si>
    <t>2.</t>
  </si>
  <si>
    <t>Modernizacja dróg gminnych:Ktery B - Zieleniew, Rustów, zakup samochodu służbowego</t>
  </si>
  <si>
    <t xml:space="preserve">Telefonizacja gminy   </t>
  </si>
  <si>
    <t>3.</t>
  </si>
  <si>
    <t>4.</t>
  </si>
  <si>
    <t>5.</t>
  </si>
  <si>
    <t>pożyczka</t>
  </si>
  <si>
    <t>6.</t>
  </si>
  <si>
    <t>7.</t>
  </si>
  <si>
    <t>8.</t>
  </si>
  <si>
    <t>Planowany do zaciągnięcia kredyt w 2003r.:          budowa sali gimnastycznej przy gimnazjum</t>
  </si>
  <si>
    <t>9.</t>
  </si>
  <si>
    <t>Planowany do zaciągnięcia kredyt w 2004r.:          budowa sali gimnastycznej przy gimnazjum</t>
  </si>
  <si>
    <t>OGÓŁEM</t>
  </si>
  <si>
    <t>zaciągnięcie kredytu</t>
  </si>
  <si>
    <t>stan na 31.12.2004r.</t>
  </si>
  <si>
    <t>60.000</t>
  </si>
  <si>
    <t>2004 r.</t>
  </si>
  <si>
    <t>2005 r.</t>
  </si>
  <si>
    <t>2006 r.</t>
  </si>
  <si>
    <t>2007 r.</t>
  </si>
  <si>
    <t>2008 r.</t>
  </si>
  <si>
    <t>45.288</t>
  </si>
  <si>
    <t>300.000</t>
  </si>
  <si>
    <t>75.000</t>
  </si>
  <si>
    <t>150.000</t>
  </si>
  <si>
    <t>120.000</t>
  </si>
  <si>
    <t>spłata w 2004r.</t>
  </si>
  <si>
    <t>51.152</t>
  </si>
  <si>
    <t>153.458</t>
  </si>
  <si>
    <t>51.153</t>
  </si>
  <si>
    <t>102.305</t>
  </si>
  <si>
    <t>12.450</t>
  </si>
  <si>
    <t xml:space="preserve">Pożyczka z Wojewódzkiego Funduszu Ochrony Środowiska i Gospodarki Wodnej                       </t>
  </si>
  <si>
    <t>Planowany do zaciągnięcia kredyt w 2002r.:          budowa hali gimnastycznej przy gimnazjum</t>
  </si>
  <si>
    <t xml:space="preserve">Rozbudowa SP w Kterach i zapłata za drogi </t>
  </si>
  <si>
    <t>648.746</t>
  </si>
  <si>
    <t>stan na 01.01.2005r.</t>
  </si>
  <si>
    <t>spłata w 2005r.</t>
  </si>
  <si>
    <t>stan na 31.12.2005r.</t>
  </si>
  <si>
    <t>stan na 01.01.2006r.</t>
  </si>
  <si>
    <t>spłata w 2006r.</t>
  </si>
  <si>
    <t>stan na 31.12.2006r.</t>
  </si>
  <si>
    <t>3.384</t>
  </si>
  <si>
    <t>7.545</t>
  </si>
  <si>
    <t>19.595</t>
  </si>
  <si>
    <t>17.157</t>
  </si>
  <si>
    <t>92.308</t>
  </si>
  <si>
    <t>13.258</t>
  </si>
  <si>
    <t>207.692</t>
  </si>
  <si>
    <t>14.400</t>
  </si>
  <si>
    <t>13.042</t>
  </si>
  <si>
    <t>263.749</t>
  </si>
  <si>
    <t>43.782</t>
  </si>
  <si>
    <t>8.643</t>
  </si>
  <si>
    <t>115.384</t>
  </si>
  <si>
    <t>4.028</t>
  </si>
  <si>
    <t>9.440</t>
  </si>
  <si>
    <t>23.076</t>
  </si>
  <si>
    <t>5.840</t>
  </si>
  <si>
    <t>2.240</t>
  </si>
  <si>
    <t>2.895</t>
  </si>
  <si>
    <t>Modernizacja dróg gminnych: Kaszewy Kol.- Julianów, Łęki G.-Micin,Kuchary-Wały</t>
  </si>
  <si>
    <t>Modernizacja dróg gminnych: Kaszewy Kol.-Julianów, Łęki G.-Micin, Kuchary-Wały</t>
  </si>
  <si>
    <t>Budowa hali sportowej przy Gimnazjum w Krzyżanowie</t>
  </si>
  <si>
    <t>Budowa hali sportowej przy Gimnazjum w Krzyżanowie (zapłata zobowiązań z 2003r.)</t>
  </si>
  <si>
    <t>2.024</t>
  </si>
  <si>
    <t>16.424</t>
  </si>
  <si>
    <t>stan na 01.01.2004</t>
  </si>
  <si>
    <t>261.080</t>
  </si>
  <si>
    <t>201.080</t>
  </si>
  <si>
    <t>81.080</t>
  </si>
  <si>
    <t>Pożyczka z WFOŚiGW na wykonanie wymiany wodociągu i przyłączy z rur azbestowych w miejscowości Ktery A</t>
  </si>
  <si>
    <t>2.623</t>
  </si>
  <si>
    <t>3.623</t>
  </si>
  <si>
    <t>65.574</t>
  </si>
  <si>
    <t>326.654</t>
  </si>
  <si>
    <t>711.651</t>
  </si>
  <si>
    <t>16.394</t>
  </si>
  <si>
    <t>45.360</t>
  </si>
  <si>
    <t>416.797</t>
  </si>
  <si>
    <t>49.180</t>
  </si>
  <si>
    <t>240.935</t>
  </si>
  <si>
    <t>28.541</t>
  </si>
  <si>
    <t>32.786</t>
  </si>
  <si>
    <t>175.862</t>
  </si>
  <si>
    <t>7.747</t>
  </si>
  <si>
    <t>1.623</t>
  </si>
  <si>
    <t>16.393</t>
  </si>
  <si>
    <t>76.393</t>
  </si>
  <si>
    <t>3.063</t>
  </si>
  <si>
    <t>294.854</t>
  </si>
  <si>
    <t>99.469</t>
  </si>
  <si>
    <t>stan na 01.01.2007r.</t>
  </si>
  <si>
    <t>spłata w 2007r.</t>
  </si>
  <si>
    <t>stan na 31.12.2007r.</t>
  </si>
  <si>
    <t xml:space="preserve">Pożyczka z WFOŚiGW na wykonanie wymiany wodociągu i przyłączy z rur azbestowych w miejscowośći Ktery A                      </t>
  </si>
  <si>
    <t>Budowa hali sportowej przy Gimnazjum w Krzyżanowie (zapłata zobowiązań z 2003 r.)</t>
  </si>
  <si>
    <t>2009 r.</t>
  </si>
  <si>
    <t>2010 r.</t>
  </si>
  <si>
    <t>stan na 01.01.2006 r.</t>
  </si>
  <si>
    <t>stan na 01.01.2008r.</t>
  </si>
  <si>
    <t>spłata w 2008r.</t>
  </si>
  <si>
    <t>stan na 31.12.2008r.</t>
  </si>
  <si>
    <t>Przebudowa drogi w Micinie</t>
  </si>
  <si>
    <t>Termomodernizacja budynków</t>
  </si>
  <si>
    <t>Wymiana okien w budynku Szkoły Podstawowej w Kaszewach</t>
  </si>
  <si>
    <t>Odsetki od kredytu krótkoterminowego</t>
  </si>
  <si>
    <t>Przebudowa drogi gminnej nr 24 (nowy nr 102170E) Ktery A - Ktery B</t>
  </si>
  <si>
    <t>10.</t>
  </si>
  <si>
    <t>Remonty dróg w miejscowościach: Psurze, Kaszewy Tarnowskie, Władysławów, Żakowice, Rybie</t>
  </si>
  <si>
    <t>Założenie lamp oświetlenia ulicznego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</si>
</sst>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sz val="17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/>
    </xf>
    <xf numFmtId="0" fontId="7" fillId="0" borderId="44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1" fillId="0" borderId="44" xfId="0" applyFont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0" fontId="7" fillId="0" borderId="26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4" fillId="0" borderId="52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D39"/>
  <sheetViews>
    <sheetView workbookViewId="0" topLeftCell="M29">
      <selection activeCell="AA35" sqref="AA35"/>
    </sheetView>
  </sheetViews>
  <sheetFormatPr defaultColWidth="9.00390625" defaultRowHeight="12.75"/>
  <cols>
    <col min="1" max="1" width="6.25390625" style="0" customWidth="1"/>
    <col min="2" max="3" width="0" style="0" hidden="1" customWidth="1"/>
    <col min="4" max="4" width="3.75390625" style="0" hidden="1" customWidth="1"/>
    <col min="5" max="5" width="56.25390625" style="0" customWidth="1"/>
    <col min="6" max="6" width="10.625" style="0" customWidth="1"/>
    <col min="7" max="7" width="14.625" style="0" hidden="1" customWidth="1"/>
    <col min="8" max="8" width="15.25390625" style="0" customWidth="1"/>
    <col min="9" max="9" width="13.00390625" style="0" customWidth="1"/>
    <col min="10" max="10" width="16.75390625" style="0" customWidth="1"/>
    <col min="11" max="11" width="14.625" style="0" customWidth="1"/>
    <col min="12" max="12" width="14.75390625" style="0" customWidth="1"/>
    <col min="13" max="13" width="13.75390625" style="0" customWidth="1"/>
    <col min="14" max="14" width="14.75390625" style="0" hidden="1" customWidth="1"/>
    <col min="15" max="15" width="15.625" style="0" customWidth="1"/>
    <col min="16" max="16" width="14.875" style="0" customWidth="1"/>
    <col min="17" max="17" width="12.75390625" style="0" customWidth="1"/>
    <col min="18" max="18" width="15.125" style="0" hidden="1" customWidth="1"/>
    <col min="19" max="19" width="15.00390625" style="0" customWidth="1"/>
    <col min="20" max="20" width="12.75390625" style="0" customWidth="1"/>
    <col min="21" max="21" width="12.75390625" style="0" hidden="1" customWidth="1"/>
    <col min="22" max="22" width="11.125" style="0" hidden="1" customWidth="1"/>
    <col min="23" max="26" width="12.75390625" style="0" hidden="1" customWidth="1"/>
    <col min="27" max="27" width="12.75390625" style="0" customWidth="1"/>
  </cols>
  <sheetData>
    <row r="1" spans="1:30" s="1" customFormat="1" ht="45" customHeight="1">
      <c r="A1" s="172" t="s">
        <v>0</v>
      </c>
      <c r="B1" s="41"/>
      <c r="C1" s="41"/>
      <c r="D1" s="153" t="s">
        <v>0</v>
      </c>
      <c r="E1" s="155" t="s">
        <v>1</v>
      </c>
      <c r="F1" s="156"/>
      <c r="G1" s="170"/>
      <c r="H1" s="167" t="s">
        <v>24</v>
      </c>
      <c r="I1" s="168"/>
      <c r="J1" s="168"/>
      <c r="K1" s="169"/>
      <c r="L1" s="167" t="s">
        <v>25</v>
      </c>
      <c r="M1" s="168"/>
      <c r="N1" s="168"/>
      <c r="O1" s="169"/>
      <c r="P1" s="146" t="s">
        <v>26</v>
      </c>
      <c r="Q1" s="147"/>
      <c r="R1" s="147"/>
      <c r="S1" s="148"/>
      <c r="T1" s="165" t="s">
        <v>103</v>
      </c>
      <c r="U1" s="165"/>
      <c r="V1" s="163"/>
      <c r="W1" s="149"/>
      <c r="X1" s="141"/>
      <c r="Y1" s="141"/>
      <c r="Z1" s="196"/>
      <c r="AA1" s="165" t="s">
        <v>104</v>
      </c>
      <c r="AB1"/>
      <c r="AC1"/>
      <c r="AD1"/>
    </row>
    <row r="2" spans="1:30" s="1" customFormat="1" ht="45" customHeight="1" thickBot="1">
      <c r="A2" s="162"/>
      <c r="B2" s="42"/>
      <c r="C2" s="42"/>
      <c r="D2" s="154"/>
      <c r="E2" s="157"/>
      <c r="F2" s="158"/>
      <c r="G2" s="171"/>
      <c r="H2" s="64" t="s">
        <v>105</v>
      </c>
      <c r="I2" s="65" t="s">
        <v>46</v>
      </c>
      <c r="J2" s="65" t="s">
        <v>19</v>
      </c>
      <c r="K2" s="66" t="s">
        <v>47</v>
      </c>
      <c r="L2" s="64" t="s">
        <v>98</v>
      </c>
      <c r="M2" s="65" t="s">
        <v>99</v>
      </c>
      <c r="N2" s="65"/>
      <c r="O2" s="66" t="s">
        <v>100</v>
      </c>
      <c r="P2" s="64" t="s">
        <v>106</v>
      </c>
      <c r="Q2" s="65" t="s">
        <v>107</v>
      </c>
      <c r="R2" s="65"/>
      <c r="S2" s="66" t="s">
        <v>108</v>
      </c>
      <c r="T2" s="166"/>
      <c r="U2" s="166"/>
      <c r="V2" s="164"/>
      <c r="W2" s="150"/>
      <c r="X2" s="142"/>
      <c r="Y2" s="142"/>
      <c r="Z2" s="197"/>
      <c r="AA2" s="193"/>
      <c r="AB2"/>
      <c r="AC2"/>
      <c r="AD2"/>
    </row>
    <row r="3" spans="1:27" s="1" customFormat="1" ht="45" customHeight="1" hidden="1">
      <c r="A3" s="173" t="s">
        <v>2</v>
      </c>
      <c r="D3" s="159" t="s">
        <v>2</v>
      </c>
      <c r="E3" s="179" t="s">
        <v>7</v>
      </c>
      <c r="F3" s="3" t="s">
        <v>3</v>
      </c>
      <c r="G3" s="91"/>
      <c r="H3" s="4"/>
      <c r="I3" s="5"/>
      <c r="J3" s="6"/>
      <c r="K3" s="7"/>
      <c r="L3" s="4"/>
      <c r="M3" s="5"/>
      <c r="N3" s="5"/>
      <c r="O3" s="7"/>
      <c r="P3" s="4"/>
      <c r="Q3" s="5"/>
      <c r="R3" s="5"/>
      <c r="S3" s="7"/>
      <c r="T3" s="8"/>
      <c r="U3" s="8"/>
      <c r="V3" s="9"/>
      <c r="W3" s="10"/>
      <c r="X3" s="11"/>
      <c r="Y3" s="11"/>
      <c r="Z3" s="77"/>
      <c r="AA3" s="82"/>
    </row>
    <row r="4" spans="1:27" s="1" customFormat="1" ht="45" customHeight="1" hidden="1" thickBot="1">
      <c r="A4" s="174"/>
      <c r="D4" s="160"/>
      <c r="E4" s="180"/>
      <c r="F4" s="12" t="s">
        <v>4</v>
      </c>
      <c r="G4" s="95"/>
      <c r="H4" s="13"/>
      <c r="I4" s="14"/>
      <c r="J4" s="15"/>
      <c r="K4" s="16"/>
      <c r="L4" s="13"/>
      <c r="M4" s="14"/>
      <c r="N4" s="14"/>
      <c r="O4" s="16"/>
      <c r="P4" s="13"/>
      <c r="Q4" s="14"/>
      <c r="R4" s="14"/>
      <c r="S4" s="16"/>
      <c r="T4" s="17"/>
      <c r="U4" s="17"/>
      <c r="V4" s="18"/>
      <c r="W4" s="19"/>
      <c r="X4" s="20"/>
      <c r="Y4" s="20"/>
      <c r="Z4" s="77"/>
      <c r="AA4" s="82"/>
    </row>
    <row r="5" spans="1:27" s="1" customFormat="1" ht="45" customHeight="1" hidden="1">
      <c r="A5" s="173" t="s">
        <v>5</v>
      </c>
      <c r="D5" s="159" t="s">
        <v>5</v>
      </c>
      <c r="E5" s="181" t="s">
        <v>6</v>
      </c>
      <c r="F5" s="3" t="s">
        <v>3</v>
      </c>
      <c r="G5" s="91"/>
      <c r="H5" s="4"/>
      <c r="I5" s="5"/>
      <c r="J5" s="6"/>
      <c r="K5" s="7"/>
      <c r="L5" s="4"/>
      <c r="M5" s="5"/>
      <c r="N5" s="5"/>
      <c r="O5" s="7"/>
      <c r="P5" s="4"/>
      <c r="Q5" s="5"/>
      <c r="R5" s="5"/>
      <c r="S5" s="7"/>
      <c r="T5" s="8"/>
      <c r="U5" s="8"/>
      <c r="V5" s="9"/>
      <c r="W5" s="10"/>
      <c r="X5" s="11"/>
      <c r="Y5" s="11"/>
      <c r="Z5" s="77"/>
      <c r="AA5" s="82"/>
    </row>
    <row r="6" spans="1:27" s="1" customFormat="1" ht="45" customHeight="1" hidden="1" thickBot="1">
      <c r="A6" s="174"/>
      <c r="D6" s="160"/>
      <c r="E6" s="182"/>
      <c r="F6" s="12" t="s">
        <v>4</v>
      </c>
      <c r="G6" s="95"/>
      <c r="H6" s="13"/>
      <c r="I6" s="14"/>
      <c r="J6" s="15"/>
      <c r="K6" s="16"/>
      <c r="L6" s="13"/>
      <c r="M6" s="14"/>
      <c r="N6" s="14"/>
      <c r="O6" s="16"/>
      <c r="P6" s="13"/>
      <c r="Q6" s="14"/>
      <c r="R6" s="14"/>
      <c r="S6" s="16"/>
      <c r="T6" s="17"/>
      <c r="U6" s="17"/>
      <c r="V6" s="18"/>
      <c r="W6" s="19"/>
      <c r="X6" s="20"/>
      <c r="Y6" s="20"/>
      <c r="Z6" s="77"/>
      <c r="AA6" s="82"/>
    </row>
    <row r="7" spans="1:27" s="2" customFormat="1" ht="45" customHeight="1" hidden="1">
      <c r="A7" s="161"/>
      <c r="B7" s="42"/>
      <c r="C7" s="42"/>
      <c r="D7" s="151"/>
      <c r="E7" s="143"/>
      <c r="F7" s="3"/>
      <c r="G7" s="91"/>
      <c r="H7" s="44"/>
      <c r="I7" s="45"/>
      <c r="J7" s="45"/>
      <c r="K7" s="46"/>
      <c r="L7" s="44"/>
      <c r="M7" s="45"/>
      <c r="N7" s="45"/>
      <c r="O7" s="46"/>
      <c r="P7" s="44"/>
      <c r="Q7" s="45"/>
      <c r="R7" s="45"/>
      <c r="S7" s="46"/>
      <c r="T7" s="47"/>
      <c r="U7" s="47"/>
      <c r="V7" s="9"/>
      <c r="W7" s="10"/>
      <c r="X7" s="32"/>
      <c r="Y7" s="32"/>
      <c r="Z7" s="78"/>
      <c r="AA7" s="83"/>
    </row>
    <row r="8" spans="1:27" s="2" customFormat="1" ht="44.25" customHeight="1" hidden="1" thickBot="1">
      <c r="A8" s="162"/>
      <c r="B8" s="42"/>
      <c r="C8" s="42"/>
      <c r="D8" s="152"/>
      <c r="E8" s="144"/>
      <c r="F8" s="12"/>
      <c r="G8" s="95"/>
      <c r="H8" s="48"/>
      <c r="I8" s="49"/>
      <c r="J8" s="49"/>
      <c r="K8" s="50"/>
      <c r="L8" s="48"/>
      <c r="M8" s="49"/>
      <c r="N8" s="49"/>
      <c r="O8" s="50"/>
      <c r="P8" s="48"/>
      <c r="Q8" s="49"/>
      <c r="R8" s="49"/>
      <c r="S8" s="50"/>
      <c r="T8" s="51"/>
      <c r="U8" s="51"/>
      <c r="V8" s="18"/>
      <c r="W8" s="19"/>
      <c r="X8" s="33"/>
      <c r="Y8" s="33"/>
      <c r="Z8" s="79"/>
      <c r="AA8" s="83"/>
    </row>
    <row r="9" spans="1:27" s="2" customFormat="1" ht="45.75" customHeight="1">
      <c r="A9" s="161" t="s">
        <v>2</v>
      </c>
      <c r="B9" s="42"/>
      <c r="C9" s="42"/>
      <c r="D9" s="151" t="s">
        <v>9</v>
      </c>
      <c r="E9" s="143" t="s">
        <v>40</v>
      </c>
      <c r="F9" s="3" t="s">
        <v>3</v>
      </c>
      <c r="G9" s="96"/>
      <c r="H9" s="44">
        <v>51153</v>
      </c>
      <c r="I9" s="45">
        <v>51153</v>
      </c>
      <c r="J9" s="45"/>
      <c r="K9" s="46">
        <v>0</v>
      </c>
      <c r="L9" s="44"/>
      <c r="M9" s="45"/>
      <c r="N9" s="45"/>
      <c r="O9" s="46"/>
      <c r="P9" s="44"/>
      <c r="Q9" s="45"/>
      <c r="R9" s="45"/>
      <c r="S9" s="46"/>
      <c r="T9" s="47"/>
      <c r="U9" s="47"/>
      <c r="V9" s="9"/>
      <c r="W9" s="10"/>
      <c r="X9" s="32"/>
      <c r="Y9" s="32"/>
      <c r="Z9" s="78"/>
      <c r="AA9" s="89"/>
    </row>
    <row r="10" spans="1:27" s="2" customFormat="1" ht="45.75" customHeight="1" thickBot="1">
      <c r="A10" s="162"/>
      <c r="B10" s="42"/>
      <c r="C10" s="42"/>
      <c r="D10" s="152"/>
      <c r="E10" s="144"/>
      <c r="F10" s="12" t="s">
        <v>4</v>
      </c>
      <c r="G10" s="97"/>
      <c r="H10" s="48"/>
      <c r="I10" s="49">
        <v>12450</v>
      </c>
      <c r="J10" s="49"/>
      <c r="K10" s="50"/>
      <c r="L10" s="48"/>
      <c r="M10" s="49"/>
      <c r="N10" s="49"/>
      <c r="O10" s="50"/>
      <c r="P10" s="48"/>
      <c r="Q10" s="49"/>
      <c r="R10" s="49"/>
      <c r="S10" s="50"/>
      <c r="T10" s="51"/>
      <c r="U10" s="51"/>
      <c r="V10" s="18"/>
      <c r="W10" s="19"/>
      <c r="X10" s="33"/>
      <c r="Y10" s="33"/>
      <c r="Z10" s="79"/>
      <c r="AA10" s="86"/>
    </row>
    <row r="11" spans="1:27" s="2" customFormat="1" ht="45" customHeight="1" hidden="1">
      <c r="A11" s="161" t="s">
        <v>10</v>
      </c>
      <c r="B11" s="42"/>
      <c r="C11" s="42"/>
      <c r="D11" s="151" t="s">
        <v>10</v>
      </c>
      <c r="E11" s="143" t="s">
        <v>38</v>
      </c>
      <c r="F11" s="3" t="s">
        <v>11</v>
      </c>
      <c r="G11" s="96"/>
      <c r="H11" s="44"/>
      <c r="I11" s="45"/>
      <c r="J11" s="45"/>
      <c r="K11" s="46"/>
      <c r="L11" s="44"/>
      <c r="M11" s="45"/>
      <c r="N11" s="45"/>
      <c r="O11" s="46"/>
      <c r="P11" s="44"/>
      <c r="Q11" s="45"/>
      <c r="R11" s="45"/>
      <c r="S11" s="46"/>
      <c r="T11" s="47"/>
      <c r="U11" s="47"/>
      <c r="V11" s="9"/>
      <c r="W11" s="10"/>
      <c r="X11" s="32"/>
      <c r="Y11" s="32"/>
      <c r="Z11" s="77"/>
      <c r="AA11" s="83"/>
    </row>
    <row r="12" spans="1:27" s="2" customFormat="1" ht="45" customHeight="1" hidden="1" thickBot="1">
      <c r="A12" s="162"/>
      <c r="B12" s="42"/>
      <c r="C12" s="42"/>
      <c r="D12" s="152"/>
      <c r="E12" s="144"/>
      <c r="F12" s="12" t="s">
        <v>4</v>
      </c>
      <c r="G12" s="97"/>
      <c r="H12" s="48"/>
      <c r="I12" s="49"/>
      <c r="J12" s="49"/>
      <c r="K12" s="50"/>
      <c r="L12" s="48"/>
      <c r="M12" s="49"/>
      <c r="N12" s="49"/>
      <c r="O12" s="50"/>
      <c r="P12" s="48"/>
      <c r="Q12" s="49"/>
      <c r="R12" s="49"/>
      <c r="S12" s="50"/>
      <c r="T12" s="51"/>
      <c r="U12" s="51"/>
      <c r="V12" s="18"/>
      <c r="W12" s="19"/>
      <c r="X12" s="33"/>
      <c r="Y12" s="33"/>
      <c r="Z12" s="77"/>
      <c r="AA12" s="83"/>
    </row>
    <row r="13" spans="1:27" s="2" customFormat="1" ht="46.5" customHeight="1">
      <c r="A13" s="161" t="s">
        <v>5</v>
      </c>
      <c r="B13" s="42"/>
      <c r="C13" s="42"/>
      <c r="D13" s="151" t="s">
        <v>12</v>
      </c>
      <c r="E13" s="143" t="s">
        <v>69</v>
      </c>
      <c r="F13" s="3" t="s">
        <v>3</v>
      </c>
      <c r="G13" s="96"/>
      <c r="H13" s="44">
        <v>115384</v>
      </c>
      <c r="I13" s="45">
        <v>92308</v>
      </c>
      <c r="J13" s="45"/>
      <c r="K13" s="46">
        <v>23076</v>
      </c>
      <c r="L13" s="44">
        <v>23076</v>
      </c>
      <c r="M13" s="45">
        <v>23076</v>
      </c>
      <c r="N13" s="45"/>
      <c r="O13" s="46">
        <v>0</v>
      </c>
      <c r="P13" s="44"/>
      <c r="Q13" s="45"/>
      <c r="R13" s="45"/>
      <c r="S13" s="46"/>
      <c r="T13" s="47"/>
      <c r="U13" s="47"/>
      <c r="V13" s="9"/>
      <c r="W13" s="10"/>
      <c r="X13" s="32"/>
      <c r="Y13" s="32"/>
      <c r="Z13" s="78"/>
      <c r="AA13" s="88"/>
    </row>
    <row r="14" spans="1:27" s="2" customFormat="1" ht="39.75" customHeight="1" thickBot="1">
      <c r="A14" s="162"/>
      <c r="B14" s="42"/>
      <c r="C14" s="42"/>
      <c r="D14" s="152"/>
      <c r="E14" s="144"/>
      <c r="F14" s="12" t="s">
        <v>4</v>
      </c>
      <c r="G14" s="97"/>
      <c r="H14" s="48"/>
      <c r="I14" s="49">
        <v>4028</v>
      </c>
      <c r="J14" s="49"/>
      <c r="K14" s="50"/>
      <c r="L14" s="48"/>
      <c r="M14" s="49">
        <v>284</v>
      </c>
      <c r="N14" s="49"/>
      <c r="O14" s="50"/>
      <c r="P14" s="48"/>
      <c r="Q14" s="49"/>
      <c r="R14" s="49"/>
      <c r="S14" s="50"/>
      <c r="T14" s="51"/>
      <c r="U14" s="51"/>
      <c r="V14" s="18"/>
      <c r="W14" s="19"/>
      <c r="X14" s="33"/>
      <c r="Y14" s="33"/>
      <c r="Z14" s="79"/>
      <c r="AA14" s="86"/>
    </row>
    <row r="15" spans="1:27" s="1" customFormat="1" ht="45" customHeight="1" hidden="1">
      <c r="A15" s="161" t="s">
        <v>13</v>
      </c>
      <c r="B15" s="42"/>
      <c r="C15" s="42"/>
      <c r="D15" s="151" t="s">
        <v>13</v>
      </c>
      <c r="E15" s="143" t="s">
        <v>39</v>
      </c>
      <c r="F15" s="3" t="s">
        <v>3</v>
      </c>
      <c r="G15" s="96"/>
      <c r="H15" s="44"/>
      <c r="I15" s="45"/>
      <c r="J15" s="45"/>
      <c r="K15" s="46"/>
      <c r="L15" s="44"/>
      <c r="M15" s="45"/>
      <c r="N15" s="45"/>
      <c r="O15" s="46"/>
      <c r="P15" s="44"/>
      <c r="Q15" s="45"/>
      <c r="R15" s="45"/>
      <c r="S15" s="46"/>
      <c r="T15" s="47"/>
      <c r="U15" s="47"/>
      <c r="V15" s="9"/>
      <c r="W15" s="10"/>
      <c r="X15" s="32"/>
      <c r="Y15" s="32"/>
      <c r="Z15" s="77"/>
      <c r="AA15" s="82"/>
    </row>
    <row r="16" spans="1:27" s="1" customFormat="1" ht="45" customHeight="1" hidden="1" thickBot="1">
      <c r="A16" s="162"/>
      <c r="B16" s="42"/>
      <c r="C16" s="42"/>
      <c r="D16" s="152"/>
      <c r="E16" s="144"/>
      <c r="F16" s="12" t="s">
        <v>4</v>
      </c>
      <c r="G16" s="97"/>
      <c r="H16" s="48"/>
      <c r="I16" s="49"/>
      <c r="J16" s="49"/>
      <c r="K16" s="50"/>
      <c r="L16" s="48"/>
      <c r="M16" s="49"/>
      <c r="N16" s="49"/>
      <c r="O16" s="50"/>
      <c r="P16" s="48"/>
      <c r="Q16" s="49"/>
      <c r="R16" s="49"/>
      <c r="S16" s="50"/>
      <c r="T16" s="51"/>
      <c r="U16" s="51"/>
      <c r="V16" s="18"/>
      <c r="W16" s="19"/>
      <c r="X16" s="33"/>
      <c r="Y16" s="33"/>
      <c r="Z16" s="77"/>
      <c r="AA16" s="82"/>
    </row>
    <row r="17" spans="1:27" s="1" customFormat="1" ht="45" customHeight="1" hidden="1">
      <c r="A17" s="161" t="s">
        <v>14</v>
      </c>
      <c r="B17" s="42"/>
      <c r="C17" s="42"/>
      <c r="D17" s="192" t="s">
        <v>14</v>
      </c>
      <c r="E17" s="145" t="s">
        <v>15</v>
      </c>
      <c r="F17" s="21" t="s">
        <v>3</v>
      </c>
      <c r="G17" s="98"/>
      <c r="H17" s="52"/>
      <c r="I17" s="53"/>
      <c r="J17" s="53"/>
      <c r="K17" s="54"/>
      <c r="L17" s="52"/>
      <c r="M17" s="53"/>
      <c r="N17" s="53"/>
      <c r="O17" s="54"/>
      <c r="P17" s="52"/>
      <c r="Q17" s="53"/>
      <c r="R17" s="53"/>
      <c r="S17" s="54"/>
      <c r="T17" s="55"/>
      <c r="U17" s="55"/>
      <c r="V17" s="22"/>
      <c r="W17" s="23"/>
      <c r="X17" s="34"/>
      <c r="Y17" s="34"/>
      <c r="Z17" s="77"/>
      <c r="AA17" s="82"/>
    </row>
    <row r="18" spans="1:27" s="1" customFormat="1" ht="45" customHeight="1" hidden="1" thickBot="1">
      <c r="A18" s="162"/>
      <c r="B18" s="42"/>
      <c r="C18" s="42"/>
      <c r="D18" s="152"/>
      <c r="E18" s="144"/>
      <c r="F18" s="12" t="s">
        <v>4</v>
      </c>
      <c r="G18" s="97"/>
      <c r="H18" s="48"/>
      <c r="I18" s="49"/>
      <c r="J18" s="49"/>
      <c r="K18" s="50"/>
      <c r="L18" s="48"/>
      <c r="M18" s="49"/>
      <c r="N18" s="49"/>
      <c r="O18" s="50"/>
      <c r="P18" s="48"/>
      <c r="Q18" s="49"/>
      <c r="R18" s="49"/>
      <c r="S18" s="50"/>
      <c r="T18" s="51"/>
      <c r="U18" s="51"/>
      <c r="V18" s="18"/>
      <c r="W18" s="19"/>
      <c r="X18" s="35"/>
      <c r="Y18" s="35"/>
      <c r="Z18" s="77"/>
      <c r="AA18" s="82"/>
    </row>
    <row r="19" spans="1:27" s="1" customFormat="1" ht="45" customHeight="1" hidden="1">
      <c r="A19" s="161" t="s">
        <v>16</v>
      </c>
      <c r="B19" s="42"/>
      <c r="C19" s="42"/>
      <c r="D19" s="151" t="s">
        <v>16</v>
      </c>
      <c r="E19" s="143" t="s">
        <v>17</v>
      </c>
      <c r="F19" s="3" t="s">
        <v>3</v>
      </c>
      <c r="G19" s="96"/>
      <c r="H19" s="44"/>
      <c r="I19" s="45"/>
      <c r="J19" s="45"/>
      <c r="K19" s="46"/>
      <c r="L19" s="44"/>
      <c r="M19" s="45"/>
      <c r="N19" s="45"/>
      <c r="O19" s="46"/>
      <c r="P19" s="44"/>
      <c r="Q19" s="45"/>
      <c r="R19" s="45"/>
      <c r="S19" s="46"/>
      <c r="T19" s="47"/>
      <c r="U19" s="47"/>
      <c r="V19" s="9"/>
      <c r="W19" s="10"/>
      <c r="X19" s="35"/>
      <c r="Y19" s="35"/>
      <c r="Z19" s="77"/>
      <c r="AA19" s="82"/>
    </row>
    <row r="20" spans="1:27" s="1" customFormat="1" ht="45" customHeight="1" hidden="1" thickBot="1">
      <c r="A20" s="162"/>
      <c r="B20" s="42"/>
      <c r="C20" s="42"/>
      <c r="D20" s="192"/>
      <c r="E20" s="145"/>
      <c r="F20" s="24" t="s">
        <v>4</v>
      </c>
      <c r="G20" s="99"/>
      <c r="H20" s="56"/>
      <c r="I20" s="57"/>
      <c r="J20" s="57"/>
      <c r="K20" s="58"/>
      <c r="L20" s="56"/>
      <c r="M20" s="57"/>
      <c r="N20" s="57"/>
      <c r="O20" s="58"/>
      <c r="P20" s="56"/>
      <c r="Q20" s="57"/>
      <c r="R20" s="57"/>
      <c r="S20" s="58"/>
      <c r="T20" s="59"/>
      <c r="U20" s="59"/>
      <c r="V20" s="25"/>
      <c r="W20" s="26"/>
      <c r="X20" s="36"/>
      <c r="Y20" s="36"/>
      <c r="Z20" s="77"/>
      <c r="AA20" s="82"/>
    </row>
    <row r="21" spans="1:27" s="1" customFormat="1" ht="45" customHeight="1">
      <c r="A21" s="161" t="s">
        <v>8</v>
      </c>
      <c r="B21" s="42"/>
      <c r="C21" s="42"/>
      <c r="D21" s="175" t="s">
        <v>14</v>
      </c>
      <c r="E21" s="143" t="s">
        <v>102</v>
      </c>
      <c r="F21" s="3" t="s">
        <v>3</v>
      </c>
      <c r="G21" s="96"/>
      <c r="H21" s="44">
        <v>201080</v>
      </c>
      <c r="I21" s="45">
        <v>81080</v>
      </c>
      <c r="J21" s="45"/>
      <c r="K21" s="46">
        <v>120000</v>
      </c>
      <c r="L21" s="44">
        <v>120000</v>
      </c>
      <c r="M21" s="45">
        <v>60000</v>
      </c>
      <c r="N21" s="45"/>
      <c r="O21" s="46">
        <v>60000</v>
      </c>
      <c r="P21" s="44">
        <v>60000</v>
      </c>
      <c r="Q21" s="45">
        <v>60000</v>
      </c>
      <c r="R21" s="45"/>
      <c r="S21" s="46">
        <v>0</v>
      </c>
      <c r="T21" s="47"/>
      <c r="U21" s="47"/>
      <c r="V21" s="27"/>
      <c r="W21" s="28"/>
      <c r="X21" s="8"/>
      <c r="Y21" s="8"/>
      <c r="Z21" s="78"/>
      <c r="AA21" s="90"/>
    </row>
    <row r="22" spans="1:27" s="1" customFormat="1" ht="45.75" customHeight="1" thickBot="1">
      <c r="A22" s="162"/>
      <c r="B22" s="42"/>
      <c r="C22" s="42"/>
      <c r="D22" s="176"/>
      <c r="E22" s="144"/>
      <c r="F22" s="12" t="s">
        <v>4</v>
      </c>
      <c r="G22" s="97"/>
      <c r="H22" s="48"/>
      <c r="I22" s="49">
        <v>13466</v>
      </c>
      <c r="J22" s="49"/>
      <c r="K22" s="50"/>
      <c r="L22" s="48"/>
      <c r="M22" s="49">
        <v>9440</v>
      </c>
      <c r="N22" s="49"/>
      <c r="O22" s="50"/>
      <c r="P22" s="48"/>
      <c r="Q22" s="49">
        <v>5840</v>
      </c>
      <c r="R22" s="49"/>
      <c r="S22" s="50"/>
      <c r="T22" s="51"/>
      <c r="U22" s="51"/>
      <c r="V22" s="29"/>
      <c r="W22" s="30"/>
      <c r="X22" s="17"/>
      <c r="Y22" s="17"/>
      <c r="Z22" s="79"/>
      <c r="AA22" s="85"/>
    </row>
    <row r="23" spans="1:27" s="1" customFormat="1" ht="45" customHeight="1">
      <c r="A23" s="161" t="s">
        <v>9</v>
      </c>
      <c r="B23" s="42"/>
      <c r="C23" s="42"/>
      <c r="D23" s="175" t="s">
        <v>16</v>
      </c>
      <c r="E23" s="143" t="s">
        <v>101</v>
      </c>
      <c r="F23" s="3" t="s">
        <v>11</v>
      </c>
      <c r="G23" s="96"/>
      <c r="H23" s="44">
        <v>49180</v>
      </c>
      <c r="I23" s="45">
        <v>16393</v>
      </c>
      <c r="J23" s="45"/>
      <c r="K23" s="46">
        <v>32787</v>
      </c>
      <c r="L23" s="44">
        <v>32787</v>
      </c>
      <c r="M23" s="45">
        <v>16393</v>
      </c>
      <c r="N23" s="45"/>
      <c r="O23" s="46">
        <v>16394</v>
      </c>
      <c r="P23" s="44">
        <v>16394</v>
      </c>
      <c r="Q23" s="45">
        <v>16394</v>
      </c>
      <c r="R23" s="45"/>
      <c r="S23" s="46">
        <v>0</v>
      </c>
      <c r="T23" s="47"/>
      <c r="U23" s="47"/>
      <c r="V23" s="27"/>
      <c r="W23" s="28"/>
      <c r="X23" s="8"/>
      <c r="Y23" s="8"/>
      <c r="Z23" s="78"/>
      <c r="AA23" s="90"/>
    </row>
    <row r="24" spans="1:27" s="1" customFormat="1" ht="46.5" customHeight="1" thickBot="1">
      <c r="A24" s="191"/>
      <c r="B24" s="42"/>
      <c r="C24" s="42"/>
      <c r="D24" s="177"/>
      <c r="E24" s="145"/>
      <c r="F24" s="12" t="s">
        <v>4</v>
      </c>
      <c r="G24" s="97"/>
      <c r="H24" s="48"/>
      <c r="I24" s="49">
        <v>2460</v>
      </c>
      <c r="J24" s="49"/>
      <c r="K24" s="50"/>
      <c r="L24" s="48"/>
      <c r="M24" s="49">
        <v>1640</v>
      </c>
      <c r="N24" s="49"/>
      <c r="O24" s="50"/>
      <c r="P24" s="48"/>
      <c r="Q24" s="49">
        <v>820</v>
      </c>
      <c r="R24" s="49"/>
      <c r="S24" s="50"/>
      <c r="T24" s="51"/>
      <c r="U24" s="51"/>
      <c r="V24" s="29"/>
      <c r="W24" s="30"/>
      <c r="X24" s="17"/>
      <c r="Y24" s="17"/>
      <c r="Z24" s="79"/>
      <c r="AA24" s="85"/>
    </row>
    <row r="25" spans="1:27" s="1" customFormat="1" ht="45" customHeight="1" hidden="1">
      <c r="A25" s="161"/>
      <c r="B25" s="42"/>
      <c r="C25" s="42"/>
      <c r="D25" s="43"/>
      <c r="E25" s="200"/>
      <c r="F25" s="37"/>
      <c r="G25" s="100"/>
      <c r="H25" s="60"/>
      <c r="I25" s="61"/>
      <c r="J25" s="61"/>
      <c r="K25" s="62"/>
      <c r="L25" s="60"/>
      <c r="M25" s="61"/>
      <c r="N25" s="61"/>
      <c r="O25" s="62"/>
      <c r="P25" s="60"/>
      <c r="Q25" s="61"/>
      <c r="R25" s="61"/>
      <c r="S25" s="62"/>
      <c r="T25" s="63"/>
      <c r="U25" s="63"/>
      <c r="V25" s="38"/>
      <c r="W25" s="38"/>
      <c r="X25" s="39"/>
      <c r="Y25" s="39"/>
      <c r="Z25" s="77"/>
      <c r="AA25" s="82"/>
    </row>
    <row r="26" spans="1:27" s="1" customFormat="1" ht="45" customHeight="1" hidden="1" thickBot="1">
      <c r="A26" s="191"/>
      <c r="B26" s="42"/>
      <c r="C26" s="42"/>
      <c r="D26" s="43"/>
      <c r="E26" s="201"/>
      <c r="F26" s="67"/>
      <c r="G26" s="99"/>
      <c r="H26" s="56"/>
      <c r="I26" s="57"/>
      <c r="J26" s="57"/>
      <c r="K26" s="58"/>
      <c r="L26" s="56"/>
      <c r="M26" s="57"/>
      <c r="N26" s="57"/>
      <c r="O26" s="58"/>
      <c r="P26" s="56"/>
      <c r="Q26" s="57"/>
      <c r="R26" s="57"/>
      <c r="S26" s="58"/>
      <c r="T26" s="59"/>
      <c r="U26" s="59"/>
      <c r="V26" s="38"/>
      <c r="W26" s="38"/>
      <c r="X26" s="39"/>
      <c r="Y26" s="39"/>
      <c r="Z26" s="77"/>
      <c r="AA26" s="82"/>
    </row>
    <row r="27" spans="1:27" s="1" customFormat="1" ht="57" customHeight="1" hidden="1">
      <c r="A27" s="172"/>
      <c r="B27" s="41"/>
      <c r="C27" s="41"/>
      <c r="D27" s="68"/>
      <c r="E27" s="198"/>
      <c r="F27" s="69"/>
      <c r="G27" s="96"/>
      <c r="H27" s="44"/>
      <c r="I27" s="45"/>
      <c r="J27" s="45"/>
      <c r="K27" s="46"/>
      <c r="L27" s="44"/>
      <c r="M27" s="45"/>
      <c r="N27" s="45"/>
      <c r="O27" s="46"/>
      <c r="P27" s="44"/>
      <c r="Q27" s="45"/>
      <c r="R27" s="45"/>
      <c r="S27" s="46"/>
      <c r="T27" s="47"/>
      <c r="U27" s="47"/>
      <c r="V27" s="38"/>
      <c r="W27" s="38"/>
      <c r="X27" s="39"/>
      <c r="Y27" s="39"/>
      <c r="Z27" s="80"/>
      <c r="AA27" s="87"/>
    </row>
    <row r="28" spans="1:27" s="1" customFormat="1" ht="44.25" customHeight="1" hidden="1" thickBot="1">
      <c r="A28" s="178"/>
      <c r="B28" s="70"/>
      <c r="C28" s="70"/>
      <c r="D28" s="71"/>
      <c r="E28" s="199"/>
      <c r="F28" s="37"/>
      <c r="G28" s="101"/>
      <c r="H28" s="73"/>
      <c r="I28" s="74"/>
      <c r="J28" s="74"/>
      <c r="K28" s="75"/>
      <c r="L28" s="73"/>
      <c r="M28" s="74"/>
      <c r="N28" s="74"/>
      <c r="O28" s="75"/>
      <c r="P28" s="73"/>
      <c r="Q28" s="74"/>
      <c r="R28" s="74"/>
      <c r="S28" s="75"/>
      <c r="T28" s="76"/>
      <c r="U28" s="76"/>
      <c r="V28" s="38"/>
      <c r="W28" s="38"/>
      <c r="X28" s="39"/>
      <c r="Y28" s="39"/>
      <c r="Z28" s="81"/>
      <c r="AA28" s="84"/>
    </row>
    <row r="29" spans="1:27" s="1" customFormat="1" ht="44.25" customHeight="1">
      <c r="A29" s="172" t="s">
        <v>10</v>
      </c>
      <c r="B29" s="42"/>
      <c r="C29" s="42"/>
      <c r="D29" s="43"/>
      <c r="E29" s="194" t="s">
        <v>109</v>
      </c>
      <c r="F29" s="106" t="s">
        <v>3</v>
      </c>
      <c r="G29" s="102"/>
      <c r="H29" s="44"/>
      <c r="I29" s="45"/>
      <c r="J29" s="45">
        <v>200000</v>
      </c>
      <c r="K29" s="46">
        <v>200000</v>
      </c>
      <c r="L29" s="44">
        <v>200000</v>
      </c>
      <c r="M29" s="45">
        <v>50000</v>
      </c>
      <c r="N29" s="45"/>
      <c r="O29" s="46">
        <v>150000</v>
      </c>
      <c r="P29" s="44">
        <v>150000</v>
      </c>
      <c r="Q29" s="45">
        <v>50000</v>
      </c>
      <c r="R29" s="45"/>
      <c r="S29" s="46">
        <v>100000</v>
      </c>
      <c r="T29" s="47">
        <v>50000</v>
      </c>
      <c r="U29" s="55"/>
      <c r="V29" s="92"/>
      <c r="W29" s="92"/>
      <c r="X29" s="93"/>
      <c r="Y29" s="93"/>
      <c r="Z29" s="80"/>
      <c r="AA29" s="94">
        <v>50000</v>
      </c>
    </row>
    <row r="30" spans="1:27" s="1" customFormat="1" ht="44.25" customHeight="1" thickBot="1">
      <c r="A30" s="191"/>
      <c r="B30" s="42"/>
      <c r="C30" s="42"/>
      <c r="D30" s="43"/>
      <c r="E30" s="195"/>
      <c r="F30" s="108" t="s">
        <v>4</v>
      </c>
      <c r="G30" s="103"/>
      <c r="H30" s="60"/>
      <c r="I30" s="61"/>
      <c r="J30" s="61">
        <v>5042</v>
      </c>
      <c r="K30" s="62"/>
      <c r="L30" s="60"/>
      <c r="M30" s="61">
        <v>9057</v>
      </c>
      <c r="N30" s="61"/>
      <c r="O30" s="62"/>
      <c r="P30" s="60"/>
      <c r="Q30" s="61">
        <v>6557</v>
      </c>
      <c r="R30" s="61"/>
      <c r="S30" s="62"/>
      <c r="T30" s="63">
        <v>4067</v>
      </c>
      <c r="U30" s="63"/>
      <c r="V30" s="38"/>
      <c r="W30" s="38"/>
      <c r="X30" s="39"/>
      <c r="Y30" s="39"/>
      <c r="Z30" s="81"/>
      <c r="AA30" s="107">
        <v>1557</v>
      </c>
    </row>
    <row r="31" spans="1:27" s="1" customFormat="1" ht="44.25" customHeight="1">
      <c r="A31" s="172" t="s">
        <v>12</v>
      </c>
      <c r="B31" s="42"/>
      <c r="C31" s="42"/>
      <c r="D31" s="43"/>
      <c r="E31" s="183" t="s">
        <v>110</v>
      </c>
      <c r="F31" s="111" t="s">
        <v>3</v>
      </c>
      <c r="G31" s="110"/>
      <c r="H31" s="44"/>
      <c r="I31" s="45"/>
      <c r="J31" s="45">
        <v>230000</v>
      </c>
      <c r="K31" s="45">
        <v>230000</v>
      </c>
      <c r="L31" s="45">
        <v>230000</v>
      </c>
      <c r="M31" s="45">
        <v>57500</v>
      </c>
      <c r="N31" s="45"/>
      <c r="O31" s="45">
        <v>172500</v>
      </c>
      <c r="P31" s="45">
        <v>172500</v>
      </c>
      <c r="Q31" s="45">
        <v>57500</v>
      </c>
      <c r="R31" s="45"/>
      <c r="S31" s="45">
        <v>115000</v>
      </c>
      <c r="T31" s="45">
        <v>57500</v>
      </c>
      <c r="U31" s="45"/>
      <c r="V31" s="5"/>
      <c r="W31" s="5"/>
      <c r="X31" s="5"/>
      <c r="Y31" s="5"/>
      <c r="Z31" s="45"/>
      <c r="AA31" s="112">
        <v>57500</v>
      </c>
    </row>
    <row r="32" spans="1:27" s="1" customFormat="1" ht="44.25" customHeight="1" thickBot="1">
      <c r="A32" s="178"/>
      <c r="B32" s="42"/>
      <c r="C32" s="42"/>
      <c r="D32" s="43"/>
      <c r="E32" s="184"/>
      <c r="F32" s="111" t="s">
        <v>4</v>
      </c>
      <c r="G32" s="110"/>
      <c r="H32" s="48"/>
      <c r="I32" s="49"/>
      <c r="J32" s="49">
        <v>3054</v>
      </c>
      <c r="K32" s="49"/>
      <c r="L32" s="49"/>
      <c r="M32" s="49">
        <v>5486</v>
      </c>
      <c r="N32" s="49"/>
      <c r="O32" s="49"/>
      <c r="P32" s="49"/>
      <c r="Q32" s="49">
        <v>3972</v>
      </c>
      <c r="R32" s="49"/>
      <c r="S32" s="49"/>
      <c r="T32" s="49">
        <v>2457</v>
      </c>
      <c r="U32" s="49"/>
      <c r="V32" s="14"/>
      <c r="W32" s="14"/>
      <c r="X32" s="14"/>
      <c r="Y32" s="14"/>
      <c r="Z32" s="49"/>
      <c r="AA32" s="113">
        <v>943</v>
      </c>
    </row>
    <row r="33" spans="1:27" s="1" customFormat="1" ht="49.5" customHeight="1">
      <c r="A33" s="185" t="s">
        <v>18</v>
      </c>
      <c r="B33" s="186"/>
      <c r="C33" s="186"/>
      <c r="D33" s="186"/>
      <c r="E33" s="187"/>
      <c r="F33" s="109" t="s">
        <v>3</v>
      </c>
      <c r="G33" s="104"/>
      <c r="H33" s="52">
        <f>SUM(H9+H13+H21+H23+H27+H29+H31)</f>
        <v>416797</v>
      </c>
      <c r="I33" s="52">
        <f>SUM(I9+I13+I21+I23+I27+I29+I31)</f>
        <v>240934</v>
      </c>
      <c r="J33" s="52">
        <f>SUM(J9+J13+J21+J23+J27+J29+J31)</f>
        <v>430000</v>
      </c>
      <c r="K33" s="52">
        <f aca="true" t="shared" si="0" ref="K33:AA33">SUM(K9+K13+K21+K23+K27+K29+K31)</f>
        <v>605863</v>
      </c>
      <c r="L33" s="52">
        <f t="shared" si="0"/>
        <v>605863</v>
      </c>
      <c r="M33" s="52">
        <f t="shared" si="0"/>
        <v>206969</v>
      </c>
      <c r="N33" s="52">
        <f t="shared" si="0"/>
        <v>0</v>
      </c>
      <c r="O33" s="52">
        <f t="shared" si="0"/>
        <v>398894</v>
      </c>
      <c r="P33" s="52">
        <f t="shared" si="0"/>
        <v>398894</v>
      </c>
      <c r="Q33" s="52">
        <f t="shared" si="0"/>
        <v>183894</v>
      </c>
      <c r="R33" s="52">
        <f t="shared" si="0"/>
        <v>0</v>
      </c>
      <c r="S33" s="52">
        <f t="shared" si="0"/>
        <v>215000</v>
      </c>
      <c r="T33" s="52">
        <f t="shared" si="0"/>
        <v>107500</v>
      </c>
      <c r="U33" s="52">
        <f t="shared" si="0"/>
        <v>0</v>
      </c>
      <c r="V33" s="52">
        <f t="shared" si="0"/>
        <v>0</v>
      </c>
      <c r="W33" s="52">
        <f t="shared" si="0"/>
        <v>0</v>
      </c>
      <c r="X33" s="52">
        <f t="shared" si="0"/>
        <v>0</v>
      </c>
      <c r="Y33" s="52">
        <f t="shared" si="0"/>
        <v>0</v>
      </c>
      <c r="Z33" s="52">
        <f t="shared" si="0"/>
        <v>0</v>
      </c>
      <c r="AA33" s="52">
        <f t="shared" si="0"/>
        <v>107500</v>
      </c>
    </row>
    <row r="34" spans="1:27" s="1" customFormat="1" ht="49.5" customHeight="1" thickBot="1">
      <c r="A34" s="188"/>
      <c r="B34" s="189"/>
      <c r="C34" s="189"/>
      <c r="D34" s="189"/>
      <c r="E34" s="190"/>
      <c r="F34" s="95" t="s">
        <v>4</v>
      </c>
      <c r="G34" s="105"/>
      <c r="H34" s="48">
        <f>SUM(H10+H14+H22+H24+H28+H30+H32)</f>
        <v>0</v>
      </c>
      <c r="I34" s="48">
        <f aca="true" t="shared" si="1" ref="I34:AA34">SUM(I10+I14+I22+I24+I28+I30+I32)</f>
        <v>32404</v>
      </c>
      <c r="J34" s="48">
        <f t="shared" si="1"/>
        <v>8096</v>
      </c>
      <c r="K34" s="48">
        <f t="shared" si="1"/>
        <v>0</v>
      </c>
      <c r="L34" s="48">
        <f t="shared" si="1"/>
        <v>0</v>
      </c>
      <c r="M34" s="48">
        <f t="shared" si="1"/>
        <v>25907</v>
      </c>
      <c r="N34" s="48">
        <f t="shared" si="1"/>
        <v>0</v>
      </c>
      <c r="O34" s="48">
        <f t="shared" si="1"/>
        <v>0</v>
      </c>
      <c r="P34" s="48">
        <f t="shared" si="1"/>
        <v>0</v>
      </c>
      <c r="Q34" s="48">
        <f t="shared" si="1"/>
        <v>17189</v>
      </c>
      <c r="R34" s="48">
        <f t="shared" si="1"/>
        <v>0</v>
      </c>
      <c r="S34" s="48">
        <f t="shared" si="1"/>
        <v>0</v>
      </c>
      <c r="T34" s="48">
        <f t="shared" si="1"/>
        <v>6524</v>
      </c>
      <c r="U34" s="48">
        <f t="shared" si="1"/>
        <v>0</v>
      </c>
      <c r="V34" s="48">
        <f t="shared" si="1"/>
        <v>0</v>
      </c>
      <c r="W34" s="48">
        <f t="shared" si="1"/>
        <v>0</v>
      </c>
      <c r="X34" s="48">
        <f t="shared" si="1"/>
        <v>0</v>
      </c>
      <c r="Y34" s="48">
        <f t="shared" si="1"/>
        <v>0</v>
      </c>
      <c r="Z34" s="48">
        <f t="shared" si="1"/>
        <v>0</v>
      </c>
      <c r="AA34" s="48">
        <f t="shared" si="1"/>
        <v>2500</v>
      </c>
    </row>
    <row r="35" spans="26:30" ht="27" customHeight="1">
      <c r="Z35" s="1"/>
      <c r="AA35" s="1"/>
      <c r="AB35" s="1"/>
      <c r="AC35" s="1"/>
      <c r="AD35" s="1"/>
    </row>
    <row r="36" spans="26:30" ht="12.75">
      <c r="Z36" s="1"/>
      <c r="AA36" s="1"/>
      <c r="AB36" s="1"/>
      <c r="AC36" s="1"/>
      <c r="AD36" s="1"/>
    </row>
    <row r="37" spans="26:30" ht="12.75">
      <c r="Z37" s="1"/>
      <c r="AA37" s="1"/>
      <c r="AB37" s="1"/>
      <c r="AC37" s="1"/>
      <c r="AD37" s="1"/>
    </row>
    <row r="38" spans="26:30" ht="12.75">
      <c r="Z38" s="1"/>
      <c r="AA38" s="1"/>
      <c r="AB38" s="1"/>
      <c r="AC38" s="1"/>
      <c r="AD38" s="1"/>
    </row>
    <row r="39" spans="26:30" ht="12.75">
      <c r="Z39" s="1"/>
      <c r="AA39" s="1"/>
      <c r="AB39" s="1"/>
      <c r="AC39" s="1"/>
      <c r="AD39" s="1"/>
    </row>
  </sheetData>
  <mergeCells count="57">
    <mergeCell ref="AA1:AA2"/>
    <mergeCell ref="A29:A30"/>
    <mergeCell ref="E29:E30"/>
    <mergeCell ref="Z1:Z2"/>
    <mergeCell ref="E27:E28"/>
    <mergeCell ref="A27:A28"/>
    <mergeCell ref="A25:A26"/>
    <mergeCell ref="E25:E26"/>
    <mergeCell ref="A15:A16"/>
    <mergeCell ref="A9:A10"/>
    <mergeCell ref="A11:A12"/>
    <mergeCell ref="A13:A14"/>
    <mergeCell ref="E31:E32"/>
    <mergeCell ref="A33:E34"/>
    <mergeCell ref="A17:A18"/>
    <mergeCell ref="A19:A20"/>
    <mergeCell ref="A21:A22"/>
    <mergeCell ref="A23:A24"/>
    <mergeCell ref="D17:D18"/>
    <mergeCell ref="D19:D20"/>
    <mergeCell ref="D21:D22"/>
    <mergeCell ref="D23:D24"/>
    <mergeCell ref="A31:A32"/>
    <mergeCell ref="H1:K1"/>
    <mergeCell ref="E3:E4"/>
    <mergeCell ref="E5:E6"/>
    <mergeCell ref="E9:E10"/>
    <mergeCell ref="E11:E12"/>
    <mergeCell ref="D11:D12"/>
    <mergeCell ref="D9:D10"/>
    <mergeCell ref="A7:A8"/>
    <mergeCell ref="V1:V2"/>
    <mergeCell ref="U1:U2"/>
    <mergeCell ref="T1:T2"/>
    <mergeCell ref="L1:O1"/>
    <mergeCell ref="G1:G2"/>
    <mergeCell ref="A1:A2"/>
    <mergeCell ref="A3:A4"/>
    <mergeCell ref="A5:A6"/>
    <mergeCell ref="D15:D16"/>
    <mergeCell ref="D13:D14"/>
    <mergeCell ref="D1:D2"/>
    <mergeCell ref="E1:F2"/>
    <mergeCell ref="D5:D6"/>
    <mergeCell ref="D3:D4"/>
    <mergeCell ref="E7:E8"/>
    <mergeCell ref="D7:D8"/>
    <mergeCell ref="X1:X2"/>
    <mergeCell ref="Y1:Y2"/>
    <mergeCell ref="E21:E22"/>
    <mergeCell ref="E23:E24"/>
    <mergeCell ref="P1:S1"/>
    <mergeCell ref="E13:E14"/>
    <mergeCell ref="E15:E16"/>
    <mergeCell ref="E17:E18"/>
    <mergeCell ref="E19:E20"/>
    <mergeCell ref="W1:W2"/>
  </mergeCells>
  <printOptions horizontalCentered="1"/>
  <pageMargins left="0.44" right="0.1968503937007874" top="1.55" bottom="1.062992125984252" header="0.47" footer="0.71"/>
  <pageSetup firstPageNumber="24" useFirstPageNumber="1" fitToHeight="1" fitToWidth="1" horizontalDpi="600" verticalDpi="600" orientation="landscape" paperSize="9" scale="57" r:id="rId1"/>
  <headerFooter alignWithMargins="0">
    <oddHeader>&amp;C&amp;"Times New Roman,Normalny"&amp;14 &amp;16 29&amp;"Arial CE,Normalny"
&amp;22
&amp;"Times New Roman,Pogrubiona"&amp;24PROGNOZA  DŁUGU  GM. KRZYŻANÓW NA DZIEŃ 31.12.2006 r.  I  LATA NASTĘPNE&amp;R&amp;18
Załącznik nr 5 
</oddHeader>
    <oddFooter xml:space="preserve">&amp;L&amp;18Krzyżanów,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D39"/>
  <sheetViews>
    <sheetView workbookViewId="0" topLeftCell="M29">
      <selection activeCell="AA33" sqref="AA33"/>
    </sheetView>
  </sheetViews>
  <sheetFormatPr defaultColWidth="9.00390625" defaultRowHeight="12.75"/>
  <cols>
    <col min="1" max="1" width="6.25390625" style="0" customWidth="1"/>
    <col min="2" max="3" width="0" style="0" hidden="1" customWidth="1"/>
    <col min="4" max="4" width="3.75390625" style="0" hidden="1" customWidth="1"/>
    <col min="5" max="5" width="56.25390625" style="0" customWidth="1"/>
    <col min="6" max="6" width="10.625" style="0" customWidth="1"/>
    <col min="7" max="7" width="14.625" style="0" hidden="1" customWidth="1"/>
    <col min="8" max="8" width="15.25390625" style="0" customWidth="1"/>
    <col min="9" max="9" width="13.00390625" style="0" customWidth="1"/>
    <col min="10" max="10" width="16.75390625" style="0" customWidth="1"/>
    <col min="11" max="11" width="14.625" style="0" customWidth="1"/>
    <col min="12" max="12" width="14.75390625" style="0" customWidth="1"/>
    <col min="13" max="13" width="13.75390625" style="0" customWidth="1"/>
    <col min="14" max="14" width="14.75390625" style="0" hidden="1" customWidth="1"/>
    <col min="15" max="15" width="15.625" style="0" customWidth="1"/>
    <col min="16" max="16" width="14.875" style="0" customWidth="1"/>
    <col min="17" max="17" width="12.75390625" style="0" customWidth="1"/>
    <col min="18" max="18" width="15.125" style="0" hidden="1" customWidth="1"/>
    <col min="19" max="19" width="15.00390625" style="0" customWidth="1"/>
    <col min="20" max="20" width="12.75390625" style="0" customWidth="1"/>
    <col min="21" max="21" width="12.75390625" style="0" hidden="1" customWidth="1"/>
    <col min="22" max="22" width="11.125" style="0" hidden="1" customWidth="1"/>
    <col min="23" max="26" width="12.75390625" style="0" hidden="1" customWidth="1"/>
    <col min="27" max="27" width="12.75390625" style="0" customWidth="1"/>
  </cols>
  <sheetData>
    <row r="1" spans="1:30" s="1" customFormat="1" ht="45" customHeight="1">
      <c r="A1" s="172" t="s">
        <v>0</v>
      </c>
      <c r="B1" s="41"/>
      <c r="C1" s="41"/>
      <c r="D1" s="153" t="s">
        <v>0</v>
      </c>
      <c r="E1" s="155" t="s">
        <v>1</v>
      </c>
      <c r="F1" s="156"/>
      <c r="G1" s="170"/>
      <c r="H1" s="167" t="s">
        <v>24</v>
      </c>
      <c r="I1" s="168"/>
      <c r="J1" s="168"/>
      <c r="K1" s="169"/>
      <c r="L1" s="167" t="s">
        <v>25</v>
      </c>
      <c r="M1" s="168"/>
      <c r="N1" s="168"/>
      <c r="O1" s="169"/>
      <c r="P1" s="146" t="s">
        <v>26</v>
      </c>
      <c r="Q1" s="147"/>
      <c r="R1" s="147"/>
      <c r="S1" s="148"/>
      <c r="T1" s="165" t="s">
        <v>103</v>
      </c>
      <c r="U1" s="165"/>
      <c r="V1" s="163"/>
      <c r="W1" s="149"/>
      <c r="X1" s="141"/>
      <c r="Y1" s="141"/>
      <c r="Z1" s="196"/>
      <c r="AA1" s="165" t="s">
        <v>104</v>
      </c>
      <c r="AB1"/>
      <c r="AC1"/>
      <c r="AD1"/>
    </row>
    <row r="2" spans="1:30" s="1" customFormat="1" ht="45" customHeight="1" thickBot="1">
      <c r="A2" s="162"/>
      <c r="B2" s="42"/>
      <c r="C2" s="42"/>
      <c r="D2" s="154"/>
      <c r="E2" s="157"/>
      <c r="F2" s="158"/>
      <c r="G2" s="171"/>
      <c r="H2" s="64" t="s">
        <v>105</v>
      </c>
      <c r="I2" s="65" t="s">
        <v>46</v>
      </c>
      <c r="J2" s="65" t="s">
        <v>19</v>
      </c>
      <c r="K2" s="66" t="s">
        <v>47</v>
      </c>
      <c r="L2" s="64" t="s">
        <v>98</v>
      </c>
      <c r="M2" s="65" t="s">
        <v>99</v>
      </c>
      <c r="N2" s="65"/>
      <c r="O2" s="66" t="s">
        <v>100</v>
      </c>
      <c r="P2" s="64" t="s">
        <v>106</v>
      </c>
      <c r="Q2" s="65" t="s">
        <v>107</v>
      </c>
      <c r="R2" s="65"/>
      <c r="S2" s="66" t="s">
        <v>108</v>
      </c>
      <c r="T2" s="166"/>
      <c r="U2" s="166"/>
      <c r="V2" s="164"/>
      <c r="W2" s="150"/>
      <c r="X2" s="142"/>
      <c r="Y2" s="142"/>
      <c r="Z2" s="197"/>
      <c r="AA2" s="193"/>
      <c r="AB2"/>
      <c r="AC2"/>
      <c r="AD2"/>
    </row>
    <row r="3" spans="1:27" s="1" customFormat="1" ht="45" customHeight="1" hidden="1">
      <c r="A3" s="173" t="s">
        <v>2</v>
      </c>
      <c r="D3" s="159" t="s">
        <v>2</v>
      </c>
      <c r="E3" s="179" t="s">
        <v>7</v>
      </c>
      <c r="F3" s="3" t="s">
        <v>3</v>
      </c>
      <c r="G3" s="91"/>
      <c r="H3" s="4"/>
      <c r="I3" s="5"/>
      <c r="J3" s="6"/>
      <c r="K3" s="7"/>
      <c r="L3" s="4"/>
      <c r="M3" s="5"/>
      <c r="N3" s="5"/>
      <c r="O3" s="7"/>
      <c r="P3" s="4"/>
      <c r="Q3" s="5"/>
      <c r="R3" s="5"/>
      <c r="S3" s="7"/>
      <c r="T3" s="8"/>
      <c r="U3" s="8"/>
      <c r="V3" s="9"/>
      <c r="W3" s="10"/>
      <c r="X3" s="11"/>
      <c r="Y3" s="11"/>
      <c r="Z3" s="77"/>
      <c r="AA3" s="82"/>
    </row>
    <row r="4" spans="1:27" s="1" customFormat="1" ht="45" customHeight="1" hidden="1" thickBot="1">
      <c r="A4" s="174"/>
      <c r="D4" s="160"/>
      <c r="E4" s="180"/>
      <c r="F4" s="12" t="s">
        <v>4</v>
      </c>
      <c r="G4" s="95"/>
      <c r="H4" s="13"/>
      <c r="I4" s="14"/>
      <c r="J4" s="15"/>
      <c r="K4" s="16"/>
      <c r="L4" s="13"/>
      <c r="M4" s="14"/>
      <c r="N4" s="14"/>
      <c r="O4" s="16"/>
      <c r="P4" s="13"/>
      <c r="Q4" s="14"/>
      <c r="R4" s="14"/>
      <c r="S4" s="16"/>
      <c r="T4" s="17"/>
      <c r="U4" s="17"/>
      <c r="V4" s="18"/>
      <c r="W4" s="19"/>
      <c r="X4" s="20"/>
      <c r="Y4" s="20"/>
      <c r="Z4" s="77"/>
      <c r="AA4" s="82"/>
    </row>
    <row r="5" spans="1:27" s="1" customFormat="1" ht="45" customHeight="1" hidden="1">
      <c r="A5" s="173" t="s">
        <v>5</v>
      </c>
      <c r="D5" s="159" t="s">
        <v>5</v>
      </c>
      <c r="E5" s="181" t="s">
        <v>6</v>
      </c>
      <c r="F5" s="3" t="s">
        <v>3</v>
      </c>
      <c r="G5" s="91"/>
      <c r="H5" s="4"/>
      <c r="I5" s="5"/>
      <c r="J5" s="6"/>
      <c r="K5" s="7"/>
      <c r="L5" s="4"/>
      <c r="M5" s="5"/>
      <c r="N5" s="5"/>
      <c r="O5" s="7"/>
      <c r="P5" s="4"/>
      <c r="Q5" s="5"/>
      <c r="R5" s="5"/>
      <c r="S5" s="7"/>
      <c r="T5" s="8"/>
      <c r="U5" s="8"/>
      <c r="V5" s="9"/>
      <c r="W5" s="10"/>
      <c r="X5" s="11"/>
      <c r="Y5" s="11"/>
      <c r="Z5" s="77"/>
      <c r="AA5" s="82"/>
    </row>
    <row r="6" spans="1:27" s="1" customFormat="1" ht="45" customHeight="1" hidden="1" thickBot="1">
      <c r="A6" s="174"/>
      <c r="D6" s="160"/>
      <c r="E6" s="182"/>
      <c r="F6" s="12" t="s">
        <v>4</v>
      </c>
      <c r="G6" s="95"/>
      <c r="H6" s="13"/>
      <c r="I6" s="14"/>
      <c r="J6" s="15"/>
      <c r="K6" s="16"/>
      <c r="L6" s="13"/>
      <c r="M6" s="14"/>
      <c r="N6" s="14"/>
      <c r="O6" s="16"/>
      <c r="P6" s="13"/>
      <c r="Q6" s="14"/>
      <c r="R6" s="14"/>
      <c r="S6" s="16"/>
      <c r="T6" s="17"/>
      <c r="U6" s="17"/>
      <c r="V6" s="18"/>
      <c r="W6" s="19"/>
      <c r="X6" s="20"/>
      <c r="Y6" s="20"/>
      <c r="Z6" s="77"/>
      <c r="AA6" s="82"/>
    </row>
    <row r="7" spans="1:27" s="2" customFormat="1" ht="45" customHeight="1" hidden="1">
      <c r="A7" s="161"/>
      <c r="B7" s="42"/>
      <c r="C7" s="42"/>
      <c r="D7" s="151"/>
      <c r="E7" s="143"/>
      <c r="F7" s="3"/>
      <c r="G7" s="91"/>
      <c r="H7" s="44"/>
      <c r="I7" s="45"/>
      <c r="J7" s="45"/>
      <c r="K7" s="46"/>
      <c r="L7" s="44"/>
      <c r="M7" s="45"/>
      <c r="N7" s="45"/>
      <c r="O7" s="46"/>
      <c r="P7" s="44"/>
      <c r="Q7" s="45"/>
      <c r="R7" s="45"/>
      <c r="S7" s="46"/>
      <c r="T7" s="47"/>
      <c r="U7" s="47"/>
      <c r="V7" s="9"/>
      <c r="W7" s="10"/>
      <c r="X7" s="32"/>
      <c r="Y7" s="32"/>
      <c r="Z7" s="78"/>
      <c r="AA7" s="83"/>
    </row>
    <row r="8" spans="1:27" s="2" customFormat="1" ht="44.25" customHeight="1" hidden="1" thickBot="1">
      <c r="A8" s="162"/>
      <c r="B8" s="42"/>
      <c r="C8" s="42"/>
      <c r="D8" s="152"/>
      <c r="E8" s="144"/>
      <c r="F8" s="12"/>
      <c r="G8" s="95"/>
      <c r="H8" s="48"/>
      <c r="I8" s="49"/>
      <c r="J8" s="49"/>
      <c r="K8" s="50"/>
      <c r="L8" s="48"/>
      <c r="M8" s="49"/>
      <c r="N8" s="49"/>
      <c r="O8" s="50"/>
      <c r="P8" s="48"/>
      <c r="Q8" s="49"/>
      <c r="R8" s="49"/>
      <c r="S8" s="50"/>
      <c r="T8" s="51"/>
      <c r="U8" s="51"/>
      <c r="V8" s="18"/>
      <c r="W8" s="19"/>
      <c r="X8" s="33"/>
      <c r="Y8" s="33"/>
      <c r="Z8" s="79"/>
      <c r="AA8" s="83"/>
    </row>
    <row r="9" spans="1:27" s="2" customFormat="1" ht="45.75" customHeight="1">
      <c r="A9" s="161" t="s">
        <v>2</v>
      </c>
      <c r="B9" s="42"/>
      <c r="C9" s="42"/>
      <c r="D9" s="151" t="s">
        <v>9</v>
      </c>
      <c r="E9" s="143" t="s">
        <v>40</v>
      </c>
      <c r="F9" s="3" t="s">
        <v>3</v>
      </c>
      <c r="G9" s="96"/>
      <c r="H9" s="44">
        <v>51153</v>
      </c>
      <c r="I9" s="45">
        <v>51153</v>
      </c>
      <c r="J9" s="45"/>
      <c r="K9" s="46">
        <v>0</v>
      </c>
      <c r="L9" s="44"/>
      <c r="M9" s="45"/>
      <c r="N9" s="45"/>
      <c r="O9" s="46"/>
      <c r="P9" s="44"/>
      <c r="Q9" s="45"/>
      <c r="R9" s="45"/>
      <c r="S9" s="46"/>
      <c r="T9" s="47"/>
      <c r="U9" s="47"/>
      <c r="V9" s="9"/>
      <c r="W9" s="10"/>
      <c r="X9" s="32"/>
      <c r="Y9" s="32"/>
      <c r="Z9" s="78"/>
      <c r="AA9" s="89"/>
    </row>
    <row r="10" spans="1:27" s="2" customFormat="1" ht="45.75" customHeight="1" thickBot="1">
      <c r="A10" s="162"/>
      <c r="B10" s="42"/>
      <c r="C10" s="42"/>
      <c r="D10" s="152"/>
      <c r="E10" s="144"/>
      <c r="F10" s="12" t="s">
        <v>4</v>
      </c>
      <c r="G10" s="97"/>
      <c r="H10" s="48"/>
      <c r="I10" s="49">
        <v>12450</v>
      </c>
      <c r="J10" s="49"/>
      <c r="K10" s="50"/>
      <c r="L10" s="48"/>
      <c r="M10" s="49"/>
      <c r="N10" s="49"/>
      <c r="O10" s="50"/>
      <c r="P10" s="48"/>
      <c r="Q10" s="49"/>
      <c r="R10" s="49"/>
      <c r="S10" s="50"/>
      <c r="T10" s="51"/>
      <c r="U10" s="51"/>
      <c r="V10" s="18"/>
      <c r="W10" s="19"/>
      <c r="X10" s="33"/>
      <c r="Y10" s="33"/>
      <c r="Z10" s="79"/>
      <c r="AA10" s="86"/>
    </row>
    <row r="11" spans="1:27" s="2" customFormat="1" ht="45" customHeight="1" hidden="1">
      <c r="A11" s="161" t="s">
        <v>10</v>
      </c>
      <c r="B11" s="42"/>
      <c r="C11" s="42"/>
      <c r="D11" s="151" t="s">
        <v>10</v>
      </c>
      <c r="E11" s="143" t="s">
        <v>38</v>
      </c>
      <c r="F11" s="3" t="s">
        <v>11</v>
      </c>
      <c r="G11" s="96"/>
      <c r="H11" s="44"/>
      <c r="I11" s="45"/>
      <c r="J11" s="45"/>
      <c r="K11" s="46"/>
      <c r="L11" s="44"/>
      <c r="M11" s="45"/>
      <c r="N11" s="45"/>
      <c r="O11" s="46"/>
      <c r="P11" s="44"/>
      <c r="Q11" s="45"/>
      <c r="R11" s="45"/>
      <c r="S11" s="46"/>
      <c r="T11" s="47"/>
      <c r="U11" s="47"/>
      <c r="V11" s="9"/>
      <c r="W11" s="10"/>
      <c r="X11" s="32"/>
      <c r="Y11" s="32"/>
      <c r="Z11" s="77"/>
      <c r="AA11" s="83"/>
    </row>
    <row r="12" spans="1:27" s="2" customFormat="1" ht="45" customHeight="1" hidden="1" thickBot="1">
      <c r="A12" s="162"/>
      <c r="B12" s="42"/>
      <c r="C12" s="42"/>
      <c r="D12" s="152"/>
      <c r="E12" s="144"/>
      <c r="F12" s="12" t="s">
        <v>4</v>
      </c>
      <c r="G12" s="97"/>
      <c r="H12" s="48"/>
      <c r="I12" s="49"/>
      <c r="J12" s="49"/>
      <c r="K12" s="50"/>
      <c r="L12" s="48"/>
      <c r="M12" s="49"/>
      <c r="N12" s="49"/>
      <c r="O12" s="50"/>
      <c r="P12" s="48"/>
      <c r="Q12" s="49"/>
      <c r="R12" s="49"/>
      <c r="S12" s="50"/>
      <c r="T12" s="51"/>
      <c r="U12" s="51"/>
      <c r="V12" s="18"/>
      <c r="W12" s="19"/>
      <c r="X12" s="33"/>
      <c r="Y12" s="33"/>
      <c r="Z12" s="77"/>
      <c r="AA12" s="83"/>
    </row>
    <row r="13" spans="1:27" s="2" customFormat="1" ht="46.5" customHeight="1">
      <c r="A13" s="161" t="s">
        <v>5</v>
      </c>
      <c r="B13" s="42"/>
      <c r="C13" s="42"/>
      <c r="D13" s="151" t="s">
        <v>12</v>
      </c>
      <c r="E13" s="143" t="s">
        <v>69</v>
      </c>
      <c r="F13" s="3" t="s">
        <v>3</v>
      </c>
      <c r="G13" s="96"/>
      <c r="H13" s="44">
        <v>115384</v>
      </c>
      <c r="I13" s="45">
        <v>92308</v>
      </c>
      <c r="J13" s="45"/>
      <c r="K13" s="46">
        <v>23076</v>
      </c>
      <c r="L13" s="44">
        <v>23076</v>
      </c>
      <c r="M13" s="45">
        <v>23076</v>
      </c>
      <c r="N13" s="45"/>
      <c r="O13" s="46">
        <v>0</v>
      </c>
      <c r="P13" s="44"/>
      <c r="Q13" s="45"/>
      <c r="R13" s="45"/>
      <c r="S13" s="46"/>
      <c r="T13" s="47"/>
      <c r="U13" s="47"/>
      <c r="V13" s="9"/>
      <c r="W13" s="10"/>
      <c r="X13" s="32"/>
      <c r="Y13" s="32"/>
      <c r="Z13" s="78"/>
      <c r="AA13" s="88"/>
    </row>
    <row r="14" spans="1:27" s="2" customFormat="1" ht="39.75" customHeight="1" thickBot="1">
      <c r="A14" s="162"/>
      <c r="B14" s="42"/>
      <c r="C14" s="42"/>
      <c r="D14" s="152"/>
      <c r="E14" s="144"/>
      <c r="F14" s="12" t="s">
        <v>4</v>
      </c>
      <c r="G14" s="97"/>
      <c r="H14" s="48"/>
      <c r="I14" s="49">
        <v>4028</v>
      </c>
      <c r="J14" s="49"/>
      <c r="K14" s="50"/>
      <c r="L14" s="48"/>
      <c r="M14" s="49">
        <v>284</v>
      </c>
      <c r="N14" s="49"/>
      <c r="O14" s="50"/>
      <c r="P14" s="48"/>
      <c r="Q14" s="49"/>
      <c r="R14" s="49"/>
      <c r="S14" s="50"/>
      <c r="T14" s="51"/>
      <c r="U14" s="51"/>
      <c r="V14" s="18"/>
      <c r="W14" s="19"/>
      <c r="X14" s="33"/>
      <c r="Y14" s="33"/>
      <c r="Z14" s="79"/>
      <c r="AA14" s="86"/>
    </row>
    <row r="15" spans="1:27" s="1" customFormat="1" ht="45" customHeight="1" hidden="1">
      <c r="A15" s="161" t="s">
        <v>13</v>
      </c>
      <c r="B15" s="42"/>
      <c r="C15" s="42"/>
      <c r="D15" s="151" t="s">
        <v>13</v>
      </c>
      <c r="E15" s="143" t="s">
        <v>39</v>
      </c>
      <c r="F15" s="3" t="s">
        <v>3</v>
      </c>
      <c r="G15" s="96"/>
      <c r="H15" s="44"/>
      <c r="I15" s="45"/>
      <c r="J15" s="45"/>
      <c r="K15" s="46"/>
      <c r="L15" s="44"/>
      <c r="M15" s="45"/>
      <c r="N15" s="45"/>
      <c r="O15" s="46"/>
      <c r="P15" s="44"/>
      <c r="Q15" s="45"/>
      <c r="R15" s="45"/>
      <c r="S15" s="46"/>
      <c r="T15" s="47"/>
      <c r="U15" s="47"/>
      <c r="V15" s="9"/>
      <c r="W15" s="10"/>
      <c r="X15" s="32"/>
      <c r="Y15" s="32"/>
      <c r="Z15" s="77"/>
      <c r="AA15" s="82"/>
    </row>
    <row r="16" spans="1:27" s="1" customFormat="1" ht="45" customHeight="1" hidden="1" thickBot="1">
      <c r="A16" s="162"/>
      <c r="B16" s="42"/>
      <c r="C16" s="42"/>
      <c r="D16" s="152"/>
      <c r="E16" s="144"/>
      <c r="F16" s="12" t="s">
        <v>4</v>
      </c>
      <c r="G16" s="97"/>
      <c r="H16" s="48"/>
      <c r="I16" s="49"/>
      <c r="J16" s="49"/>
      <c r="K16" s="50"/>
      <c r="L16" s="48"/>
      <c r="M16" s="49"/>
      <c r="N16" s="49"/>
      <c r="O16" s="50"/>
      <c r="P16" s="48"/>
      <c r="Q16" s="49"/>
      <c r="R16" s="49"/>
      <c r="S16" s="50"/>
      <c r="T16" s="51"/>
      <c r="U16" s="51"/>
      <c r="V16" s="18"/>
      <c r="W16" s="19"/>
      <c r="X16" s="33"/>
      <c r="Y16" s="33"/>
      <c r="Z16" s="77"/>
      <c r="AA16" s="82"/>
    </row>
    <row r="17" spans="1:27" s="1" customFormat="1" ht="45" customHeight="1" hidden="1">
      <c r="A17" s="161" t="s">
        <v>14</v>
      </c>
      <c r="B17" s="42"/>
      <c r="C17" s="42"/>
      <c r="D17" s="192" t="s">
        <v>14</v>
      </c>
      <c r="E17" s="145" t="s">
        <v>15</v>
      </c>
      <c r="F17" s="21" t="s">
        <v>3</v>
      </c>
      <c r="G17" s="98"/>
      <c r="H17" s="52"/>
      <c r="I17" s="53"/>
      <c r="J17" s="53"/>
      <c r="K17" s="54"/>
      <c r="L17" s="52"/>
      <c r="M17" s="53"/>
      <c r="N17" s="53"/>
      <c r="O17" s="54"/>
      <c r="P17" s="52"/>
      <c r="Q17" s="53"/>
      <c r="R17" s="53"/>
      <c r="S17" s="54"/>
      <c r="T17" s="55"/>
      <c r="U17" s="55"/>
      <c r="V17" s="22"/>
      <c r="W17" s="23"/>
      <c r="X17" s="34"/>
      <c r="Y17" s="34"/>
      <c r="Z17" s="77"/>
      <c r="AA17" s="82"/>
    </row>
    <row r="18" spans="1:27" s="1" customFormat="1" ht="45" customHeight="1" hidden="1" thickBot="1">
      <c r="A18" s="162"/>
      <c r="B18" s="42"/>
      <c r="C18" s="42"/>
      <c r="D18" s="152"/>
      <c r="E18" s="144"/>
      <c r="F18" s="12" t="s">
        <v>4</v>
      </c>
      <c r="G18" s="97"/>
      <c r="H18" s="48"/>
      <c r="I18" s="49"/>
      <c r="J18" s="49"/>
      <c r="K18" s="50"/>
      <c r="L18" s="48"/>
      <c r="M18" s="49"/>
      <c r="N18" s="49"/>
      <c r="O18" s="50"/>
      <c r="P18" s="48"/>
      <c r="Q18" s="49"/>
      <c r="R18" s="49"/>
      <c r="S18" s="50"/>
      <c r="T18" s="51"/>
      <c r="U18" s="51"/>
      <c r="V18" s="18"/>
      <c r="W18" s="19"/>
      <c r="X18" s="35"/>
      <c r="Y18" s="35"/>
      <c r="Z18" s="77"/>
      <c r="AA18" s="82"/>
    </row>
    <row r="19" spans="1:27" s="1" customFormat="1" ht="45" customHeight="1" hidden="1">
      <c r="A19" s="161" t="s">
        <v>16</v>
      </c>
      <c r="B19" s="42"/>
      <c r="C19" s="42"/>
      <c r="D19" s="151" t="s">
        <v>16</v>
      </c>
      <c r="E19" s="143" t="s">
        <v>17</v>
      </c>
      <c r="F19" s="3" t="s">
        <v>3</v>
      </c>
      <c r="G19" s="96"/>
      <c r="H19" s="44"/>
      <c r="I19" s="45"/>
      <c r="J19" s="45"/>
      <c r="K19" s="46"/>
      <c r="L19" s="44"/>
      <c r="M19" s="45"/>
      <c r="N19" s="45"/>
      <c r="O19" s="46"/>
      <c r="P19" s="44"/>
      <c r="Q19" s="45"/>
      <c r="R19" s="45"/>
      <c r="S19" s="46"/>
      <c r="T19" s="47"/>
      <c r="U19" s="47"/>
      <c r="V19" s="9"/>
      <c r="W19" s="10"/>
      <c r="X19" s="35"/>
      <c r="Y19" s="35"/>
      <c r="Z19" s="77"/>
      <c r="AA19" s="82"/>
    </row>
    <row r="20" spans="1:27" s="1" customFormat="1" ht="45" customHeight="1" hidden="1" thickBot="1">
      <c r="A20" s="162"/>
      <c r="B20" s="42"/>
      <c r="C20" s="42"/>
      <c r="D20" s="192"/>
      <c r="E20" s="145"/>
      <c r="F20" s="24" t="s">
        <v>4</v>
      </c>
      <c r="G20" s="99"/>
      <c r="H20" s="56"/>
      <c r="I20" s="57"/>
      <c r="J20" s="57"/>
      <c r="K20" s="58"/>
      <c r="L20" s="56"/>
      <c r="M20" s="57"/>
      <c r="N20" s="57"/>
      <c r="O20" s="58"/>
      <c r="P20" s="56"/>
      <c r="Q20" s="57"/>
      <c r="R20" s="57"/>
      <c r="S20" s="58"/>
      <c r="T20" s="59"/>
      <c r="U20" s="59"/>
      <c r="V20" s="25"/>
      <c r="W20" s="26"/>
      <c r="X20" s="36"/>
      <c r="Y20" s="36"/>
      <c r="Z20" s="77"/>
      <c r="AA20" s="82"/>
    </row>
    <row r="21" spans="1:27" s="1" customFormat="1" ht="45" customHeight="1">
      <c r="A21" s="161" t="s">
        <v>8</v>
      </c>
      <c r="B21" s="42"/>
      <c r="C21" s="42"/>
      <c r="D21" s="175" t="s">
        <v>14</v>
      </c>
      <c r="E21" s="143" t="s">
        <v>102</v>
      </c>
      <c r="F21" s="3" t="s">
        <v>3</v>
      </c>
      <c r="G21" s="96"/>
      <c r="H21" s="44">
        <v>201080</v>
      </c>
      <c r="I21" s="45">
        <v>81080</v>
      </c>
      <c r="J21" s="45"/>
      <c r="K21" s="46">
        <v>120000</v>
      </c>
      <c r="L21" s="44">
        <v>120000</v>
      </c>
      <c r="M21" s="45">
        <v>60000</v>
      </c>
      <c r="N21" s="45"/>
      <c r="O21" s="46">
        <v>60000</v>
      </c>
      <c r="P21" s="44">
        <v>60000</v>
      </c>
      <c r="Q21" s="45">
        <v>60000</v>
      </c>
      <c r="R21" s="45"/>
      <c r="S21" s="46">
        <v>0</v>
      </c>
      <c r="T21" s="47"/>
      <c r="U21" s="47"/>
      <c r="V21" s="27"/>
      <c r="W21" s="28"/>
      <c r="X21" s="8"/>
      <c r="Y21" s="8"/>
      <c r="Z21" s="78"/>
      <c r="AA21" s="90"/>
    </row>
    <row r="22" spans="1:27" s="1" customFormat="1" ht="45.75" customHeight="1" thickBot="1">
      <c r="A22" s="162"/>
      <c r="B22" s="42"/>
      <c r="C22" s="42"/>
      <c r="D22" s="176"/>
      <c r="E22" s="144"/>
      <c r="F22" s="12" t="s">
        <v>4</v>
      </c>
      <c r="G22" s="97"/>
      <c r="H22" s="48"/>
      <c r="I22" s="49">
        <v>13466</v>
      </c>
      <c r="J22" s="49"/>
      <c r="K22" s="50"/>
      <c r="L22" s="48"/>
      <c r="M22" s="49">
        <v>9440</v>
      </c>
      <c r="N22" s="49"/>
      <c r="O22" s="50"/>
      <c r="P22" s="48"/>
      <c r="Q22" s="49">
        <v>5840</v>
      </c>
      <c r="R22" s="49"/>
      <c r="S22" s="50"/>
      <c r="T22" s="51"/>
      <c r="U22" s="51"/>
      <c r="V22" s="29"/>
      <c r="W22" s="30"/>
      <c r="X22" s="17"/>
      <c r="Y22" s="17"/>
      <c r="Z22" s="79"/>
      <c r="AA22" s="85"/>
    </row>
    <row r="23" spans="1:27" s="1" customFormat="1" ht="45" customHeight="1">
      <c r="A23" s="161" t="s">
        <v>9</v>
      </c>
      <c r="B23" s="42"/>
      <c r="C23" s="42"/>
      <c r="D23" s="175" t="s">
        <v>16</v>
      </c>
      <c r="E23" s="143" t="s">
        <v>101</v>
      </c>
      <c r="F23" s="3" t="s">
        <v>11</v>
      </c>
      <c r="G23" s="96"/>
      <c r="H23" s="44">
        <v>49180</v>
      </c>
      <c r="I23" s="45">
        <v>16393</v>
      </c>
      <c r="J23" s="45"/>
      <c r="K23" s="46">
        <v>32787</v>
      </c>
      <c r="L23" s="44">
        <v>32787</v>
      </c>
      <c r="M23" s="45">
        <v>16393</v>
      </c>
      <c r="N23" s="45"/>
      <c r="O23" s="46">
        <v>16394</v>
      </c>
      <c r="P23" s="44">
        <v>16394</v>
      </c>
      <c r="Q23" s="45">
        <v>16394</v>
      </c>
      <c r="R23" s="45"/>
      <c r="S23" s="46">
        <v>0</v>
      </c>
      <c r="T23" s="47"/>
      <c r="U23" s="47"/>
      <c r="V23" s="27"/>
      <c r="W23" s="28"/>
      <c r="X23" s="8"/>
      <c r="Y23" s="8"/>
      <c r="Z23" s="78"/>
      <c r="AA23" s="90"/>
    </row>
    <row r="24" spans="1:27" s="1" customFormat="1" ht="46.5" customHeight="1" thickBot="1">
      <c r="A24" s="191"/>
      <c r="B24" s="42"/>
      <c r="C24" s="42"/>
      <c r="D24" s="177"/>
      <c r="E24" s="145"/>
      <c r="F24" s="12" t="s">
        <v>4</v>
      </c>
      <c r="G24" s="97"/>
      <c r="H24" s="48"/>
      <c r="I24" s="49">
        <v>2460</v>
      </c>
      <c r="J24" s="49"/>
      <c r="K24" s="50"/>
      <c r="L24" s="48"/>
      <c r="M24" s="49">
        <v>1640</v>
      </c>
      <c r="N24" s="49"/>
      <c r="O24" s="50"/>
      <c r="P24" s="48"/>
      <c r="Q24" s="49">
        <v>820</v>
      </c>
      <c r="R24" s="49"/>
      <c r="S24" s="50"/>
      <c r="T24" s="51"/>
      <c r="U24" s="51"/>
      <c r="V24" s="29"/>
      <c r="W24" s="30"/>
      <c r="X24" s="17"/>
      <c r="Y24" s="17"/>
      <c r="Z24" s="79"/>
      <c r="AA24" s="85"/>
    </row>
    <row r="25" spans="1:27" s="1" customFormat="1" ht="45" customHeight="1" hidden="1">
      <c r="A25" s="161"/>
      <c r="B25" s="42"/>
      <c r="C25" s="42"/>
      <c r="D25" s="43"/>
      <c r="E25" s="200"/>
      <c r="F25" s="37"/>
      <c r="G25" s="100"/>
      <c r="H25" s="60"/>
      <c r="I25" s="61"/>
      <c r="J25" s="61"/>
      <c r="K25" s="62"/>
      <c r="L25" s="60"/>
      <c r="M25" s="61"/>
      <c r="N25" s="61"/>
      <c r="O25" s="62"/>
      <c r="P25" s="60"/>
      <c r="Q25" s="61"/>
      <c r="R25" s="61"/>
      <c r="S25" s="62"/>
      <c r="T25" s="63"/>
      <c r="U25" s="63"/>
      <c r="V25" s="38"/>
      <c r="W25" s="38"/>
      <c r="X25" s="39"/>
      <c r="Y25" s="39"/>
      <c r="Z25" s="77"/>
      <c r="AA25" s="82"/>
    </row>
    <row r="26" spans="1:27" s="1" customFormat="1" ht="45" customHeight="1" hidden="1" thickBot="1">
      <c r="A26" s="191"/>
      <c r="B26" s="42"/>
      <c r="C26" s="42"/>
      <c r="D26" s="43"/>
      <c r="E26" s="201"/>
      <c r="F26" s="67"/>
      <c r="G26" s="99"/>
      <c r="H26" s="56"/>
      <c r="I26" s="57"/>
      <c r="J26" s="57"/>
      <c r="K26" s="58"/>
      <c r="L26" s="56"/>
      <c r="M26" s="57"/>
      <c r="N26" s="57"/>
      <c r="O26" s="58"/>
      <c r="P26" s="56"/>
      <c r="Q26" s="57"/>
      <c r="R26" s="57"/>
      <c r="S26" s="58"/>
      <c r="T26" s="59"/>
      <c r="U26" s="59"/>
      <c r="V26" s="38"/>
      <c r="W26" s="38"/>
      <c r="X26" s="39"/>
      <c r="Y26" s="39"/>
      <c r="Z26" s="77"/>
      <c r="AA26" s="82"/>
    </row>
    <row r="27" spans="1:27" s="1" customFormat="1" ht="57" customHeight="1" hidden="1">
      <c r="A27" s="172"/>
      <c r="B27" s="41"/>
      <c r="C27" s="41"/>
      <c r="D27" s="68"/>
      <c r="E27" s="198"/>
      <c r="F27" s="69"/>
      <c r="G27" s="96"/>
      <c r="H27" s="44"/>
      <c r="I27" s="45"/>
      <c r="J27" s="45"/>
      <c r="K27" s="46"/>
      <c r="L27" s="44"/>
      <c r="M27" s="45"/>
      <c r="N27" s="45"/>
      <c r="O27" s="46"/>
      <c r="P27" s="44"/>
      <c r="Q27" s="45"/>
      <c r="R27" s="45"/>
      <c r="S27" s="46"/>
      <c r="T27" s="47"/>
      <c r="U27" s="47"/>
      <c r="V27" s="38"/>
      <c r="W27" s="38"/>
      <c r="X27" s="39"/>
      <c r="Y27" s="39"/>
      <c r="Z27" s="80"/>
      <c r="AA27" s="87"/>
    </row>
    <row r="28" spans="1:27" s="1" customFormat="1" ht="44.25" customHeight="1" hidden="1" thickBot="1">
      <c r="A28" s="178"/>
      <c r="B28" s="70"/>
      <c r="C28" s="70"/>
      <c r="D28" s="71"/>
      <c r="E28" s="199"/>
      <c r="F28" s="37"/>
      <c r="G28" s="101"/>
      <c r="H28" s="73"/>
      <c r="I28" s="74"/>
      <c r="J28" s="74"/>
      <c r="K28" s="75"/>
      <c r="L28" s="73"/>
      <c r="M28" s="74"/>
      <c r="N28" s="74"/>
      <c r="O28" s="75"/>
      <c r="P28" s="73"/>
      <c r="Q28" s="74"/>
      <c r="R28" s="74"/>
      <c r="S28" s="75"/>
      <c r="T28" s="76"/>
      <c r="U28" s="76"/>
      <c r="V28" s="38"/>
      <c r="W28" s="38"/>
      <c r="X28" s="39"/>
      <c r="Y28" s="39"/>
      <c r="Z28" s="81"/>
      <c r="AA28" s="84"/>
    </row>
    <row r="29" spans="1:27" s="1" customFormat="1" ht="44.25" customHeight="1">
      <c r="A29" s="172" t="s">
        <v>10</v>
      </c>
      <c r="B29" s="42"/>
      <c r="C29" s="42"/>
      <c r="D29" s="43"/>
      <c r="E29" s="194" t="s">
        <v>109</v>
      </c>
      <c r="F29" s="106" t="s">
        <v>3</v>
      </c>
      <c r="G29" s="102"/>
      <c r="H29" s="44"/>
      <c r="I29" s="45"/>
      <c r="J29" s="45">
        <v>200000</v>
      </c>
      <c r="K29" s="46">
        <v>200000</v>
      </c>
      <c r="L29" s="44">
        <v>200000</v>
      </c>
      <c r="M29" s="45">
        <v>50000</v>
      </c>
      <c r="N29" s="45"/>
      <c r="O29" s="46">
        <v>150000</v>
      </c>
      <c r="P29" s="44">
        <v>150000</v>
      </c>
      <c r="Q29" s="45">
        <v>50000</v>
      </c>
      <c r="R29" s="45"/>
      <c r="S29" s="46">
        <v>100000</v>
      </c>
      <c r="T29" s="47">
        <v>50000</v>
      </c>
      <c r="U29" s="55"/>
      <c r="V29" s="92"/>
      <c r="W29" s="92"/>
      <c r="X29" s="93"/>
      <c r="Y29" s="93"/>
      <c r="Z29" s="80"/>
      <c r="AA29" s="94">
        <v>50000</v>
      </c>
    </row>
    <row r="30" spans="1:27" s="1" customFormat="1" ht="44.25" customHeight="1" thickBot="1">
      <c r="A30" s="191"/>
      <c r="B30" s="42"/>
      <c r="C30" s="42"/>
      <c r="D30" s="43"/>
      <c r="E30" s="195"/>
      <c r="F30" s="108" t="s">
        <v>4</v>
      </c>
      <c r="G30" s="103"/>
      <c r="H30" s="60"/>
      <c r="I30" s="61"/>
      <c r="J30" s="61">
        <v>5042</v>
      </c>
      <c r="K30" s="62"/>
      <c r="L30" s="60"/>
      <c r="M30" s="61">
        <v>9057</v>
      </c>
      <c r="N30" s="61"/>
      <c r="O30" s="62"/>
      <c r="P30" s="60"/>
      <c r="Q30" s="61">
        <v>6557</v>
      </c>
      <c r="R30" s="61"/>
      <c r="S30" s="62"/>
      <c r="T30" s="63">
        <v>4067</v>
      </c>
      <c r="U30" s="63"/>
      <c r="V30" s="38"/>
      <c r="W30" s="38"/>
      <c r="X30" s="39"/>
      <c r="Y30" s="39"/>
      <c r="Z30" s="81"/>
      <c r="AA30" s="107">
        <v>1557</v>
      </c>
    </row>
    <row r="31" spans="1:27" s="1" customFormat="1" ht="44.25" customHeight="1">
      <c r="A31" s="172" t="s">
        <v>12</v>
      </c>
      <c r="B31" s="42"/>
      <c r="C31" s="42"/>
      <c r="D31" s="43"/>
      <c r="E31" s="183" t="s">
        <v>110</v>
      </c>
      <c r="F31" s="111" t="s">
        <v>3</v>
      </c>
      <c r="G31" s="110"/>
      <c r="H31" s="44"/>
      <c r="I31" s="45"/>
      <c r="J31" s="45">
        <v>210000</v>
      </c>
      <c r="K31" s="45">
        <v>210000</v>
      </c>
      <c r="L31" s="45">
        <v>210000</v>
      </c>
      <c r="M31" s="45">
        <v>52500</v>
      </c>
      <c r="N31" s="45"/>
      <c r="O31" s="45">
        <v>157500</v>
      </c>
      <c r="P31" s="45">
        <v>157500</v>
      </c>
      <c r="Q31" s="45">
        <v>52500</v>
      </c>
      <c r="R31" s="45"/>
      <c r="S31" s="45">
        <v>105000</v>
      </c>
      <c r="T31" s="45">
        <v>52500</v>
      </c>
      <c r="U31" s="45"/>
      <c r="V31" s="5"/>
      <c r="W31" s="5"/>
      <c r="X31" s="5"/>
      <c r="Y31" s="5"/>
      <c r="Z31" s="45"/>
      <c r="AA31" s="112">
        <v>52500</v>
      </c>
    </row>
    <row r="32" spans="1:27" s="1" customFormat="1" ht="44.25" customHeight="1" thickBot="1">
      <c r="A32" s="178"/>
      <c r="B32" s="42"/>
      <c r="C32" s="42"/>
      <c r="D32" s="43"/>
      <c r="E32" s="184"/>
      <c r="F32" s="111" t="s">
        <v>4</v>
      </c>
      <c r="G32" s="110"/>
      <c r="H32" s="48"/>
      <c r="I32" s="49"/>
      <c r="J32" s="49">
        <v>2788</v>
      </c>
      <c r="K32" s="49"/>
      <c r="L32" s="49"/>
      <c r="M32" s="49">
        <v>5010</v>
      </c>
      <c r="N32" s="49"/>
      <c r="O32" s="49"/>
      <c r="P32" s="49"/>
      <c r="Q32" s="49">
        <v>3626</v>
      </c>
      <c r="R32" s="49"/>
      <c r="S32" s="49"/>
      <c r="T32" s="49">
        <v>2244</v>
      </c>
      <c r="U32" s="49"/>
      <c r="V32" s="14"/>
      <c r="W32" s="14"/>
      <c r="X32" s="14"/>
      <c r="Y32" s="14"/>
      <c r="Z32" s="49"/>
      <c r="AA32" s="113">
        <v>861</v>
      </c>
    </row>
    <row r="33" spans="1:27" s="1" customFormat="1" ht="49.5" customHeight="1">
      <c r="A33" s="185" t="s">
        <v>18</v>
      </c>
      <c r="B33" s="186"/>
      <c r="C33" s="186"/>
      <c r="D33" s="186"/>
      <c r="E33" s="187"/>
      <c r="F33" s="109" t="s">
        <v>3</v>
      </c>
      <c r="G33" s="104"/>
      <c r="H33" s="52">
        <f aca="true" t="shared" si="0" ref="H33:AA33">SUM(H9+H13+H21+H23+H27+H29+H31)</f>
        <v>416797</v>
      </c>
      <c r="I33" s="52">
        <f t="shared" si="0"/>
        <v>240934</v>
      </c>
      <c r="J33" s="52">
        <f t="shared" si="0"/>
        <v>410000</v>
      </c>
      <c r="K33" s="52">
        <f t="shared" si="0"/>
        <v>585863</v>
      </c>
      <c r="L33" s="52">
        <f t="shared" si="0"/>
        <v>585863</v>
      </c>
      <c r="M33" s="52">
        <f t="shared" si="0"/>
        <v>201969</v>
      </c>
      <c r="N33" s="52">
        <f t="shared" si="0"/>
        <v>0</v>
      </c>
      <c r="O33" s="52">
        <f t="shared" si="0"/>
        <v>383894</v>
      </c>
      <c r="P33" s="52">
        <f t="shared" si="0"/>
        <v>383894</v>
      </c>
      <c r="Q33" s="52">
        <f t="shared" si="0"/>
        <v>178894</v>
      </c>
      <c r="R33" s="52">
        <f t="shared" si="0"/>
        <v>0</v>
      </c>
      <c r="S33" s="52">
        <f t="shared" si="0"/>
        <v>205000</v>
      </c>
      <c r="T33" s="52">
        <f t="shared" si="0"/>
        <v>102500</v>
      </c>
      <c r="U33" s="52">
        <f t="shared" si="0"/>
        <v>0</v>
      </c>
      <c r="V33" s="52">
        <f t="shared" si="0"/>
        <v>0</v>
      </c>
      <c r="W33" s="52">
        <f t="shared" si="0"/>
        <v>0</v>
      </c>
      <c r="X33" s="52">
        <f t="shared" si="0"/>
        <v>0</v>
      </c>
      <c r="Y33" s="52">
        <f t="shared" si="0"/>
        <v>0</v>
      </c>
      <c r="Z33" s="52">
        <f t="shared" si="0"/>
        <v>0</v>
      </c>
      <c r="AA33" s="52">
        <f t="shared" si="0"/>
        <v>102500</v>
      </c>
    </row>
    <row r="34" spans="1:27" s="1" customFormat="1" ht="49.5" customHeight="1" thickBot="1">
      <c r="A34" s="188"/>
      <c r="B34" s="189"/>
      <c r="C34" s="189"/>
      <c r="D34" s="189"/>
      <c r="E34" s="190"/>
      <c r="F34" s="95" t="s">
        <v>4</v>
      </c>
      <c r="G34" s="105"/>
      <c r="H34" s="48">
        <f aca="true" t="shared" si="1" ref="H34:AA34">SUM(H10+H14+H22+H24+H28+H30+H32)</f>
        <v>0</v>
      </c>
      <c r="I34" s="48">
        <f t="shared" si="1"/>
        <v>32404</v>
      </c>
      <c r="J34" s="48">
        <f t="shared" si="1"/>
        <v>7830</v>
      </c>
      <c r="K34" s="48">
        <f t="shared" si="1"/>
        <v>0</v>
      </c>
      <c r="L34" s="48">
        <f t="shared" si="1"/>
        <v>0</v>
      </c>
      <c r="M34" s="48">
        <f t="shared" si="1"/>
        <v>25431</v>
      </c>
      <c r="N34" s="48">
        <f t="shared" si="1"/>
        <v>0</v>
      </c>
      <c r="O34" s="48">
        <f t="shared" si="1"/>
        <v>0</v>
      </c>
      <c r="P34" s="48">
        <f t="shared" si="1"/>
        <v>0</v>
      </c>
      <c r="Q34" s="48">
        <f t="shared" si="1"/>
        <v>16843</v>
      </c>
      <c r="R34" s="48">
        <f t="shared" si="1"/>
        <v>0</v>
      </c>
      <c r="S34" s="48">
        <f t="shared" si="1"/>
        <v>0</v>
      </c>
      <c r="T34" s="48">
        <f t="shared" si="1"/>
        <v>6311</v>
      </c>
      <c r="U34" s="48">
        <f t="shared" si="1"/>
        <v>0</v>
      </c>
      <c r="V34" s="48">
        <f t="shared" si="1"/>
        <v>0</v>
      </c>
      <c r="W34" s="48">
        <f t="shared" si="1"/>
        <v>0</v>
      </c>
      <c r="X34" s="48">
        <f t="shared" si="1"/>
        <v>0</v>
      </c>
      <c r="Y34" s="48">
        <f t="shared" si="1"/>
        <v>0</v>
      </c>
      <c r="Z34" s="48">
        <f t="shared" si="1"/>
        <v>0</v>
      </c>
      <c r="AA34" s="48">
        <f t="shared" si="1"/>
        <v>2418</v>
      </c>
    </row>
    <row r="35" spans="26:30" ht="27" customHeight="1">
      <c r="Z35" s="1"/>
      <c r="AA35" s="1"/>
      <c r="AB35" s="1"/>
      <c r="AC35" s="1"/>
      <c r="AD35" s="1"/>
    </row>
    <row r="36" spans="26:30" ht="12.75">
      <c r="Z36" s="1"/>
      <c r="AA36" s="1"/>
      <c r="AB36" s="1"/>
      <c r="AC36" s="1"/>
      <c r="AD36" s="1"/>
    </row>
    <row r="37" spans="26:30" ht="12.75">
      <c r="Z37" s="1"/>
      <c r="AA37" s="1"/>
      <c r="AB37" s="1"/>
      <c r="AC37" s="1"/>
      <c r="AD37" s="1"/>
    </row>
    <row r="38" spans="26:30" ht="12.75">
      <c r="Z38" s="1"/>
      <c r="AA38" s="1"/>
      <c r="AB38" s="1"/>
      <c r="AC38" s="1"/>
      <c r="AD38" s="1"/>
    </row>
    <row r="39" spans="26:30" ht="12.75">
      <c r="Z39" s="1"/>
      <c r="AA39" s="1"/>
      <c r="AB39" s="1"/>
      <c r="AC39" s="1"/>
      <c r="AD39" s="1"/>
    </row>
  </sheetData>
  <mergeCells count="57">
    <mergeCell ref="X1:X2"/>
    <mergeCell ref="Y1:Y2"/>
    <mergeCell ref="E21:E22"/>
    <mergeCell ref="E23:E24"/>
    <mergeCell ref="P1:S1"/>
    <mergeCell ref="E13:E14"/>
    <mergeCell ref="E15:E16"/>
    <mergeCell ref="E17:E18"/>
    <mergeCell ref="E19:E20"/>
    <mergeCell ref="W1:W2"/>
    <mergeCell ref="D15:D16"/>
    <mergeCell ref="D13:D14"/>
    <mergeCell ref="D1:D2"/>
    <mergeCell ref="E1:F2"/>
    <mergeCell ref="D5:D6"/>
    <mergeCell ref="D3:D4"/>
    <mergeCell ref="E7:E8"/>
    <mergeCell ref="D7:D8"/>
    <mergeCell ref="A7:A8"/>
    <mergeCell ref="V1:V2"/>
    <mergeCell ref="U1:U2"/>
    <mergeCell ref="T1:T2"/>
    <mergeCell ref="L1:O1"/>
    <mergeCell ref="G1:G2"/>
    <mergeCell ref="A1:A2"/>
    <mergeCell ref="A3:A4"/>
    <mergeCell ref="A5:A6"/>
    <mergeCell ref="D21:D22"/>
    <mergeCell ref="D23:D24"/>
    <mergeCell ref="A31:A32"/>
    <mergeCell ref="H1:K1"/>
    <mergeCell ref="E3:E4"/>
    <mergeCell ref="E5:E6"/>
    <mergeCell ref="E9:E10"/>
    <mergeCell ref="E11:E12"/>
    <mergeCell ref="D11:D12"/>
    <mergeCell ref="D9:D10"/>
    <mergeCell ref="A11:A12"/>
    <mergeCell ref="A13:A14"/>
    <mergeCell ref="E31:E32"/>
    <mergeCell ref="A33:E34"/>
    <mergeCell ref="A17:A18"/>
    <mergeCell ref="A19:A20"/>
    <mergeCell ref="A21:A22"/>
    <mergeCell ref="A23:A24"/>
    <mergeCell ref="D17:D18"/>
    <mergeCell ref="D19:D20"/>
    <mergeCell ref="AA1:AA2"/>
    <mergeCell ref="A29:A30"/>
    <mergeCell ref="E29:E30"/>
    <mergeCell ref="Z1:Z2"/>
    <mergeCell ref="E27:E28"/>
    <mergeCell ref="A27:A28"/>
    <mergeCell ref="A25:A26"/>
    <mergeCell ref="E25:E26"/>
    <mergeCell ref="A15:A16"/>
    <mergeCell ref="A9:A10"/>
  </mergeCells>
  <printOptions horizontalCentered="1"/>
  <pageMargins left="0.44" right="0.1968503937007874" top="1.55" bottom="1.062992125984252" header="0.47" footer="0.71"/>
  <pageSetup firstPageNumber="24" useFirstPageNumber="1" fitToHeight="1" fitToWidth="1" horizontalDpi="600" verticalDpi="600" orientation="landscape" paperSize="9" scale="57" r:id="rId1"/>
  <headerFooter alignWithMargins="0">
    <oddHeader>&amp;C&amp;"Times New Roman,Normalny"&amp;14 &amp;16 29&amp;"Arial CE,Normalny"
&amp;22
&amp;"Times New Roman,Pogrubiona"&amp;24PROGNOZA  DŁUGU  GM. KRZYŻANÓW NA DZIEŃ 31.12.2006 r.  I  LATA NASTĘPNE&amp;R&amp;18
Załącznik nr 5 
</oddHeader>
    <oddFooter xml:space="preserve">&amp;L&amp;18Krzyżanów,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D46"/>
  <sheetViews>
    <sheetView tabSelected="1" workbookViewId="0" topLeftCell="A40">
      <selection activeCell="A40" sqref="A40:E41"/>
    </sheetView>
  </sheetViews>
  <sheetFormatPr defaultColWidth="9.00390625" defaultRowHeight="12.75"/>
  <cols>
    <col min="1" max="1" width="6.25390625" style="0" customWidth="1"/>
    <col min="2" max="3" width="0" style="0" hidden="1" customWidth="1"/>
    <col min="4" max="4" width="3.75390625" style="0" hidden="1" customWidth="1"/>
    <col min="5" max="5" width="56.25390625" style="0" customWidth="1"/>
    <col min="6" max="6" width="10.625" style="0" customWidth="1"/>
    <col min="7" max="7" width="14.625" style="0" hidden="1" customWidth="1"/>
    <col min="8" max="8" width="15.25390625" style="0" customWidth="1"/>
    <col min="9" max="9" width="13.00390625" style="0" customWidth="1"/>
    <col min="10" max="10" width="16.75390625" style="0" customWidth="1"/>
    <col min="11" max="11" width="14.625" style="0" customWidth="1"/>
    <col min="12" max="12" width="14.75390625" style="0" customWidth="1"/>
    <col min="13" max="13" width="13.75390625" style="0" customWidth="1"/>
    <col min="14" max="14" width="14.75390625" style="0" hidden="1" customWidth="1"/>
    <col min="15" max="15" width="15.625" style="0" customWidth="1"/>
    <col min="16" max="16" width="14.875" style="0" customWidth="1"/>
    <col min="17" max="17" width="12.75390625" style="0" customWidth="1"/>
    <col min="18" max="18" width="15.125" style="0" hidden="1" customWidth="1"/>
    <col min="19" max="19" width="15.00390625" style="0" customWidth="1"/>
    <col min="20" max="20" width="12.75390625" style="0" customWidth="1"/>
    <col min="21" max="21" width="12.75390625" style="0" hidden="1" customWidth="1"/>
    <col min="22" max="22" width="11.125" style="0" hidden="1" customWidth="1"/>
    <col min="23" max="26" width="12.75390625" style="0" hidden="1" customWidth="1"/>
    <col min="27" max="27" width="12.75390625" style="0" customWidth="1"/>
  </cols>
  <sheetData>
    <row r="1" spans="1:30" s="1" customFormat="1" ht="45" customHeight="1">
      <c r="A1" s="172" t="s">
        <v>0</v>
      </c>
      <c r="B1" s="41"/>
      <c r="C1" s="41"/>
      <c r="D1" s="153" t="s">
        <v>0</v>
      </c>
      <c r="E1" s="155" t="s">
        <v>1</v>
      </c>
      <c r="F1" s="156"/>
      <c r="G1" s="170"/>
      <c r="H1" s="167" t="s">
        <v>24</v>
      </c>
      <c r="I1" s="168"/>
      <c r="J1" s="168"/>
      <c r="K1" s="169"/>
      <c r="L1" s="167" t="s">
        <v>25</v>
      </c>
      <c r="M1" s="168"/>
      <c r="N1" s="168"/>
      <c r="O1" s="169"/>
      <c r="P1" s="146" t="s">
        <v>26</v>
      </c>
      <c r="Q1" s="147"/>
      <c r="R1" s="147"/>
      <c r="S1" s="148"/>
      <c r="T1" s="165" t="s">
        <v>103</v>
      </c>
      <c r="U1" s="203"/>
      <c r="V1" s="163"/>
      <c r="W1" s="149"/>
      <c r="X1" s="141"/>
      <c r="Y1" s="141"/>
      <c r="Z1" s="196"/>
      <c r="AA1" s="165" t="s">
        <v>104</v>
      </c>
      <c r="AB1"/>
      <c r="AC1"/>
      <c r="AD1"/>
    </row>
    <row r="2" spans="1:30" s="1" customFormat="1" ht="45" customHeight="1" thickBot="1">
      <c r="A2" s="162"/>
      <c r="B2" s="42"/>
      <c r="C2" s="42"/>
      <c r="D2" s="154"/>
      <c r="E2" s="157"/>
      <c r="F2" s="158"/>
      <c r="G2" s="171"/>
      <c r="H2" s="64" t="s">
        <v>105</v>
      </c>
      <c r="I2" s="65" t="s">
        <v>46</v>
      </c>
      <c r="J2" s="65" t="s">
        <v>19</v>
      </c>
      <c r="K2" s="66" t="s">
        <v>47</v>
      </c>
      <c r="L2" s="64" t="s">
        <v>98</v>
      </c>
      <c r="M2" s="65" t="s">
        <v>99</v>
      </c>
      <c r="N2" s="65"/>
      <c r="O2" s="66" t="s">
        <v>100</v>
      </c>
      <c r="P2" s="64" t="s">
        <v>106</v>
      </c>
      <c r="Q2" s="65" t="s">
        <v>107</v>
      </c>
      <c r="R2" s="65"/>
      <c r="S2" s="66" t="s">
        <v>108</v>
      </c>
      <c r="T2" s="166"/>
      <c r="U2" s="204"/>
      <c r="V2" s="164"/>
      <c r="W2" s="150"/>
      <c r="X2" s="142"/>
      <c r="Y2" s="142"/>
      <c r="Z2" s="197"/>
      <c r="AA2" s="193"/>
      <c r="AB2"/>
      <c r="AC2"/>
      <c r="AD2"/>
    </row>
    <row r="3" spans="1:27" s="1" customFormat="1" ht="45" customHeight="1" hidden="1">
      <c r="A3" s="173" t="s">
        <v>2</v>
      </c>
      <c r="D3" s="159" t="s">
        <v>2</v>
      </c>
      <c r="E3" s="179" t="s">
        <v>7</v>
      </c>
      <c r="F3" s="3" t="s">
        <v>3</v>
      </c>
      <c r="G3" s="91"/>
      <c r="H3" s="4"/>
      <c r="I3" s="5"/>
      <c r="J3" s="6"/>
      <c r="K3" s="7"/>
      <c r="L3" s="4"/>
      <c r="M3" s="5"/>
      <c r="N3" s="5"/>
      <c r="O3" s="7"/>
      <c r="P3" s="4"/>
      <c r="Q3" s="5"/>
      <c r="R3" s="5"/>
      <c r="S3" s="7"/>
      <c r="T3" s="8"/>
      <c r="U3" s="9"/>
      <c r="V3" s="9"/>
      <c r="W3" s="10"/>
      <c r="X3" s="11"/>
      <c r="Y3" s="11"/>
      <c r="Z3" s="77"/>
      <c r="AA3" s="120"/>
    </row>
    <row r="4" spans="1:27" s="1" customFormat="1" ht="45" customHeight="1" hidden="1" thickBot="1">
      <c r="A4" s="174"/>
      <c r="D4" s="160"/>
      <c r="E4" s="180"/>
      <c r="F4" s="12" t="s">
        <v>4</v>
      </c>
      <c r="G4" s="95"/>
      <c r="H4" s="13"/>
      <c r="I4" s="14"/>
      <c r="J4" s="15"/>
      <c r="K4" s="16"/>
      <c r="L4" s="13"/>
      <c r="M4" s="14"/>
      <c r="N4" s="14"/>
      <c r="O4" s="16"/>
      <c r="P4" s="13"/>
      <c r="Q4" s="14"/>
      <c r="R4" s="14"/>
      <c r="S4" s="16"/>
      <c r="T4" s="17"/>
      <c r="U4" s="18"/>
      <c r="V4" s="18"/>
      <c r="W4" s="19"/>
      <c r="X4" s="20"/>
      <c r="Y4" s="20"/>
      <c r="Z4" s="77"/>
      <c r="AA4" s="120"/>
    </row>
    <row r="5" spans="1:27" s="1" customFormat="1" ht="45" customHeight="1" hidden="1">
      <c r="A5" s="173" t="s">
        <v>5</v>
      </c>
      <c r="D5" s="159" t="s">
        <v>5</v>
      </c>
      <c r="E5" s="181" t="s">
        <v>6</v>
      </c>
      <c r="F5" s="3" t="s">
        <v>3</v>
      </c>
      <c r="G5" s="91"/>
      <c r="H5" s="4"/>
      <c r="I5" s="5"/>
      <c r="J5" s="6"/>
      <c r="K5" s="7"/>
      <c r="L5" s="4"/>
      <c r="M5" s="5"/>
      <c r="N5" s="5"/>
      <c r="O5" s="7"/>
      <c r="P5" s="4"/>
      <c r="Q5" s="5"/>
      <c r="R5" s="5"/>
      <c r="S5" s="7"/>
      <c r="T5" s="8"/>
      <c r="U5" s="9"/>
      <c r="V5" s="9"/>
      <c r="W5" s="10"/>
      <c r="X5" s="11"/>
      <c r="Y5" s="11"/>
      <c r="Z5" s="77"/>
      <c r="AA5" s="120"/>
    </row>
    <row r="6" spans="1:27" s="1" customFormat="1" ht="45" customHeight="1" hidden="1" thickBot="1">
      <c r="A6" s="174"/>
      <c r="D6" s="160"/>
      <c r="E6" s="182"/>
      <c r="F6" s="12" t="s">
        <v>4</v>
      </c>
      <c r="G6" s="95"/>
      <c r="H6" s="13"/>
      <c r="I6" s="14"/>
      <c r="J6" s="15"/>
      <c r="K6" s="16"/>
      <c r="L6" s="13"/>
      <c r="M6" s="14"/>
      <c r="N6" s="14"/>
      <c r="O6" s="16"/>
      <c r="P6" s="13"/>
      <c r="Q6" s="14"/>
      <c r="R6" s="14"/>
      <c r="S6" s="16"/>
      <c r="T6" s="17"/>
      <c r="U6" s="18"/>
      <c r="V6" s="18"/>
      <c r="W6" s="19"/>
      <c r="X6" s="20"/>
      <c r="Y6" s="20"/>
      <c r="Z6" s="77"/>
      <c r="AA6" s="120"/>
    </row>
    <row r="7" spans="1:27" s="2" customFormat="1" ht="45" customHeight="1" hidden="1">
      <c r="A7" s="161"/>
      <c r="B7" s="42"/>
      <c r="C7" s="42"/>
      <c r="D7" s="151"/>
      <c r="E7" s="143"/>
      <c r="F7" s="3"/>
      <c r="G7" s="91"/>
      <c r="H7" s="44"/>
      <c r="I7" s="45"/>
      <c r="J7" s="45"/>
      <c r="K7" s="46"/>
      <c r="L7" s="44"/>
      <c r="M7" s="45"/>
      <c r="N7" s="45"/>
      <c r="O7" s="46"/>
      <c r="P7" s="44"/>
      <c r="Q7" s="45"/>
      <c r="R7" s="45"/>
      <c r="S7" s="46"/>
      <c r="T7" s="47"/>
      <c r="U7" s="123"/>
      <c r="V7" s="9"/>
      <c r="W7" s="10"/>
      <c r="X7" s="32"/>
      <c r="Y7" s="32"/>
      <c r="Z7" s="78"/>
      <c r="AA7" s="121"/>
    </row>
    <row r="8" spans="1:27" s="2" customFormat="1" ht="44.25" customHeight="1" hidden="1" thickBot="1">
      <c r="A8" s="162"/>
      <c r="B8" s="42"/>
      <c r="C8" s="42"/>
      <c r="D8" s="152"/>
      <c r="E8" s="144"/>
      <c r="F8" s="12"/>
      <c r="G8" s="95"/>
      <c r="H8" s="48"/>
      <c r="I8" s="49"/>
      <c r="J8" s="49"/>
      <c r="K8" s="50"/>
      <c r="L8" s="48"/>
      <c r="M8" s="49"/>
      <c r="N8" s="49"/>
      <c r="O8" s="50"/>
      <c r="P8" s="48"/>
      <c r="Q8" s="49"/>
      <c r="R8" s="49"/>
      <c r="S8" s="50"/>
      <c r="T8" s="51"/>
      <c r="U8" s="105"/>
      <c r="V8" s="18"/>
      <c r="W8" s="19"/>
      <c r="X8" s="33"/>
      <c r="Y8" s="33"/>
      <c r="Z8" s="79"/>
      <c r="AA8" s="121"/>
    </row>
    <row r="9" spans="1:27" s="2" customFormat="1" ht="45.75" customHeight="1">
      <c r="A9" s="161" t="s">
        <v>2</v>
      </c>
      <c r="B9" s="42"/>
      <c r="C9" s="42"/>
      <c r="D9" s="151" t="s">
        <v>9</v>
      </c>
      <c r="E9" s="143" t="s">
        <v>40</v>
      </c>
      <c r="F9" s="3" t="s">
        <v>3</v>
      </c>
      <c r="G9" s="96"/>
      <c r="H9" s="44">
        <v>51153</v>
      </c>
      <c r="I9" s="45">
        <v>51153</v>
      </c>
      <c r="J9" s="45"/>
      <c r="K9" s="46">
        <v>0</v>
      </c>
      <c r="L9" s="44"/>
      <c r="M9" s="45"/>
      <c r="N9" s="45"/>
      <c r="O9" s="46"/>
      <c r="P9" s="44"/>
      <c r="Q9" s="45"/>
      <c r="R9" s="45"/>
      <c r="S9" s="46"/>
      <c r="T9" s="47"/>
      <c r="U9" s="123"/>
      <c r="V9" s="9"/>
      <c r="W9" s="10"/>
      <c r="X9" s="32"/>
      <c r="Y9" s="32"/>
      <c r="Z9" s="78"/>
      <c r="AA9" s="89"/>
    </row>
    <row r="10" spans="1:27" s="2" customFormat="1" ht="45.75" customHeight="1" thickBot="1">
      <c r="A10" s="162"/>
      <c r="B10" s="42"/>
      <c r="C10" s="42"/>
      <c r="D10" s="152"/>
      <c r="E10" s="144"/>
      <c r="F10" s="12" t="s">
        <v>4</v>
      </c>
      <c r="G10" s="97"/>
      <c r="H10" s="48"/>
      <c r="I10" s="49">
        <v>11450</v>
      </c>
      <c r="J10" s="49"/>
      <c r="K10" s="50"/>
      <c r="L10" s="48"/>
      <c r="M10" s="49"/>
      <c r="N10" s="49"/>
      <c r="O10" s="50"/>
      <c r="P10" s="48"/>
      <c r="Q10" s="49"/>
      <c r="R10" s="49"/>
      <c r="S10" s="50"/>
      <c r="T10" s="51"/>
      <c r="U10" s="105"/>
      <c r="V10" s="18"/>
      <c r="W10" s="19"/>
      <c r="X10" s="33"/>
      <c r="Y10" s="33"/>
      <c r="Z10" s="79"/>
      <c r="AA10" s="86"/>
    </row>
    <row r="11" spans="1:27" s="2" customFormat="1" ht="45" customHeight="1" hidden="1">
      <c r="A11" s="161" t="s">
        <v>10</v>
      </c>
      <c r="B11" s="42"/>
      <c r="C11" s="42"/>
      <c r="D11" s="151" t="s">
        <v>10</v>
      </c>
      <c r="E11" s="143" t="s">
        <v>38</v>
      </c>
      <c r="F11" s="3" t="s">
        <v>11</v>
      </c>
      <c r="G11" s="96"/>
      <c r="H11" s="44"/>
      <c r="I11" s="45"/>
      <c r="J11" s="45"/>
      <c r="K11" s="46"/>
      <c r="L11" s="44"/>
      <c r="M11" s="45"/>
      <c r="N11" s="45"/>
      <c r="O11" s="46"/>
      <c r="P11" s="44"/>
      <c r="Q11" s="45"/>
      <c r="R11" s="45"/>
      <c r="S11" s="46"/>
      <c r="T11" s="47"/>
      <c r="U11" s="123"/>
      <c r="V11" s="9"/>
      <c r="W11" s="10"/>
      <c r="X11" s="32"/>
      <c r="Y11" s="32"/>
      <c r="Z11" s="77"/>
      <c r="AA11" s="121"/>
    </row>
    <row r="12" spans="1:27" s="2" customFormat="1" ht="45" customHeight="1" hidden="1" thickBot="1">
      <c r="A12" s="162"/>
      <c r="B12" s="42"/>
      <c r="C12" s="42"/>
      <c r="D12" s="152"/>
      <c r="E12" s="144"/>
      <c r="F12" s="12" t="s">
        <v>4</v>
      </c>
      <c r="G12" s="97"/>
      <c r="H12" s="48"/>
      <c r="I12" s="49"/>
      <c r="J12" s="49"/>
      <c r="K12" s="50"/>
      <c r="L12" s="48"/>
      <c r="M12" s="49"/>
      <c r="N12" s="49"/>
      <c r="O12" s="50"/>
      <c r="P12" s="48"/>
      <c r="Q12" s="49"/>
      <c r="R12" s="49"/>
      <c r="S12" s="50"/>
      <c r="T12" s="51"/>
      <c r="U12" s="105"/>
      <c r="V12" s="18"/>
      <c r="W12" s="19"/>
      <c r="X12" s="33"/>
      <c r="Y12" s="33"/>
      <c r="Z12" s="77"/>
      <c r="AA12" s="121"/>
    </row>
    <row r="13" spans="1:27" s="2" customFormat="1" ht="46.5" customHeight="1">
      <c r="A13" s="161" t="s">
        <v>5</v>
      </c>
      <c r="B13" s="42"/>
      <c r="C13" s="42"/>
      <c r="D13" s="151" t="s">
        <v>12</v>
      </c>
      <c r="E13" s="143" t="s">
        <v>69</v>
      </c>
      <c r="F13" s="3" t="s">
        <v>3</v>
      </c>
      <c r="G13" s="96"/>
      <c r="H13" s="44">
        <v>115384</v>
      </c>
      <c r="I13" s="45">
        <v>92308</v>
      </c>
      <c r="J13" s="45"/>
      <c r="K13" s="46">
        <v>23076</v>
      </c>
      <c r="L13" s="44">
        <v>23076</v>
      </c>
      <c r="M13" s="45">
        <v>23076</v>
      </c>
      <c r="N13" s="45"/>
      <c r="O13" s="46">
        <v>0</v>
      </c>
      <c r="P13" s="44"/>
      <c r="Q13" s="45"/>
      <c r="R13" s="45"/>
      <c r="S13" s="46"/>
      <c r="T13" s="47"/>
      <c r="U13" s="123"/>
      <c r="V13" s="9"/>
      <c r="W13" s="10"/>
      <c r="X13" s="32"/>
      <c r="Y13" s="32"/>
      <c r="Z13" s="78"/>
      <c r="AA13" s="88"/>
    </row>
    <row r="14" spans="1:27" s="2" customFormat="1" ht="39.75" customHeight="1" thickBot="1">
      <c r="A14" s="162"/>
      <c r="B14" s="42"/>
      <c r="C14" s="42"/>
      <c r="D14" s="152"/>
      <c r="E14" s="144"/>
      <c r="F14" s="12" t="s">
        <v>4</v>
      </c>
      <c r="G14" s="97"/>
      <c r="H14" s="48"/>
      <c r="I14" s="49">
        <v>4028</v>
      </c>
      <c r="J14" s="49"/>
      <c r="K14" s="50"/>
      <c r="L14" s="48"/>
      <c r="M14" s="49">
        <v>284</v>
      </c>
      <c r="N14" s="49"/>
      <c r="O14" s="50"/>
      <c r="P14" s="48"/>
      <c r="Q14" s="49"/>
      <c r="R14" s="49"/>
      <c r="S14" s="50"/>
      <c r="T14" s="51"/>
      <c r="U14" s="105"/>
      <c r="V14" s="18"/>
      <c r="W14" s="19"/>
      <c r="X14" s="33"/>
      <c r="Y14" s="33"/>
      <c r="Z14" s="79"/>
      <c r="AA14" s="86"/>
    </row>
    <row r="15" spans="1:27" s="1" customFormat="1" ht="45" customHeight="1" hidden="1">
      <c r="A15" s="161" t="s">
        <v>13</v>
      </c>
      <c r="B15" s="42"/>
      <c r="C15" s="42"/>
      <c r="D15" s="151" t="s">
        <v>13</v>
      </c>
      <c r="E15" s="143" t="s">
        <v>39</v>
      </c>
      <c r="F15" s="3" t="s">
        <v>3</v>
      </c>
      <c r="G15" s="96"/>
      <c r="H15" s="44"/>
      <c r="I15" s="45"/>
      <c r="J15" s="45"/>
      <c r="K15" s="46"/>
      <c r="L15" s="44"/>
      <c r="M15" s="45"/>
      <c r="N15" s="45"/>
      <c r="O15" s="46"/>
      <c r="P15" s="44"/>
      <c r="Q15" s="45"/>
      <c r="R15" s="45"/>
      <c r="S15" s="46"/>
      <c r="T15" s="47"/>
      <c r="U15" s="123"/>
      <c r="V15" s="9"/>
      <c r="W15" s="10"/>
      <c r="X15" s="32"/>
      <c r="Y15" s="32"/>
      <c r="Z15" s="77"/>
      <c r="AA15" s="120"/>
    </row>
    <row r="16" spans="1:27" s="1" customFormat="1" ht="45" customHeight="1" hidden="1" thickBot="1">
      <c r="A16" s="162"/>
      <c r="B16" s="42"/>
      <c r="C16" s="42"/>
      <c r="D16" s="152"/>
      <c r="E16" s="144"/>
      <c r="F16" s="12" t="s">
        <v>4</v>
      </c>
      <c r="G16" s="97"/>
      <c r="H16" s="48"/>
      <c r="I16" s="49"/>
      <c r="J16" s="49"/>
      <c r="K16" s="50"/>
      <c r="L16" s="48"/>
      <c r="M16" s="49"/>
      <c r="N16" s="49"/>
      <c r="O16" s="50"/>
      <c r="P16" s="48"/>
      <c r="Q16" s="49"/>
      <c r="R16" s="49"/>
      <c r="S16" s="50"/>
      <c r="T16" s="51"/>
      <c r="U16" s="105"/>
      <c r="V16" s="18"/>
      <c r="W16" s="19"/>
      <c r="X16" s="33"/>
      <c r="Y16" s="33"/>
      <c r="Z16" s="77"/>
      <c r="AA16" s="120"/>
    </row>
    <row r="17" spans="1:27" s="1" customFormat="1" ht="45" customHeight="1" hidden="1">
      <c r="A17" s="161" t="s">
        <v>14</v>
      </c>
      <c r="B17" s="42"/>
      <c r="C17" s="42"/>
      <c r="D17" s="192" t="s">
        <v>14</v>
      </c>
      <c r="E17" s="145" t="s">
        <v>15</v>
      </c>
      <c r="F17" s="21" t="s">
        <v>3</v>
      </c>
      <c r="G17" s="98"/>
      <c r="H17" s="52"/>
      <c r="I17" s="53"/>
      <c r="J17" s="53"/>
      <c r="K17" s="54"/>
      <c r="L17" s="52"/>
      <c r="M17" s="53"/>
      <c r="N17" s="53"/>
      <c r="O17" s="54"/>
      <c r="P17" s="52"/>
      <c r="Q17" s="53"/>
      <c r="R17" s="53"/>
      <c r="S17" s="54"/>
      <c r="T17" s="55"/>
      <c r="U17" s="104"/>
      <c r="V17" s="22"/>
      <c r="W17" s="23"/>
      <c r="X17" s="34"/>
      <c r="Y17" s="34"/>
      <c r="Z17" s="77"/>
      <c r="AA17" s="120"/>
    </row>
    <row r="18" spans="1:27" s="1" customFormat="1" ht="45" customHeight="1" hidden="1" thickBot="1">
      <c r="A18" s="162"/>
      <c r="B18" s="42"/>
      <c r="C18" s="42"/>
      <c r="D18" s="152"/>
      <c r="E18" s="144"/>
      <c r="F18" s="12" t="s">
        <v>4</v>
      </c>
      <c r="G18" s="97"/>
      <c r="H18" s="48"/>
      <c r="I18" s="49"/>
      <c r="J18" s="49"/>
      <c r="K18" s="50"/>
      <c r="L18" s="48"/>
      <c r="M18" s="49"/>
      <c r="N18" s="49"/>
      <c r="O18" s="50"/>
      <c r="P18" s="48"/>
      <c r="Q18" s="49"/>
      <c r="R18" s="49"/>
      <c r="S18" s="50"/>
      <c r="T18" s="51"/>
      <c r="U18" s="105"/>
      <c r="V18" s="18"/>
      <c r="W18" s="19"/>
      <c r="X18" s="35"/>
      <c r="Y18" s="35"/>
      <c r="Z18" s="77"/>
      <c r="AA18" s="120"/>
    </row>
    <row r="19" spans="1:27" s="1" customFormat="1" ht="45" customHeight="1" hidden="1">
      <c r="A19" s="161" t="s">
        <v>16</v>
      </c>
      <c r="B19" s="42"/>
      <c r="C19" s="42"/>
      <c r="D19" s="151" t="s">
        <v>16</v>
      </c>
      <c r="E19" s="143" t="s">
        <v>17</v>
      </c>
      <c r="F19" s="3" t="s">
        <v>3</v>
      </c>
      <c r="G19" s="96"/>
      <c r="H19" s="44"/>
      <c r="I19" s="45"/>
      <c r="J19" s="45"/>
      <c r="K19" s="46"/>
      <c r="L19" s="44"/>
      <c r="M19" s="45"/>
      <c r="N19" s="45"/>
      <c r="O19" s="46"/>
      <c r="P19" s="44"/>
      <c r="Q19" s="45"/>
      <c r="R19" s="45"/>
      <c r="S19" s="46"/>
      <c r="T19" s="47"/>
      <c r="U19" s="123"/>
      <c r="V19" s="9"/>
      <c r="W19" s="10"/>
      <c r="X19" s="35"/>
      <c r="Y19" s="35"/>
      <c r="Z19" s="77"/>
      <c r="AA19" s="120"/>
    </row>
    <row r="20" spans="1:27" s="1" customFormat="1" ht="45" customHeight="1" hidden="1" thickBot="1">
      <c r="A20" s="162"/>
      <c r="B20" s="42"/>
      <c r="C20" s="42"/>
      <c r="D20" s="192"/>
      <c r="E20" s="145"/>
      <c r="F20" s="24" t="s">
        <v>4</v>
      </c>
      <c r="G20" s="99"/>
      <c r="H20" s="56"/>
      <c r="I20" s="57"/>
      <c r="J20" s="57"/>
      <c r="K20" s="58"/>
      <c r="L20" s="56"/>
      <c r="M20" s="57"/>
      <c r="N20" s="57"/>
      <c r="O20" s="58"/>
      <c r="P20" s="56"/>
      <c r="Q20" s="57"/>
      <c r="R20" s="57"/>
      <c r="S20" s="58"/>
      <c r="T20" s="59"/>
      <c r="U20" s="124"/>
      <c r="V20" s="25"/>
      <c r="W20" s="26"/>
      <c r="X20" s="36"/>
      <c r="Y20" s="36"/>
      <c r="Z20" s="77"/>
      <c r="AA20" s="120"/>
    </row>
    <row r="21" spans="1:27" s="1" customFormat="1" ht="45" customHeight="1">
      <c r="A21" s="161" t="s">
        <v>8</v>
      </c>
      <c r="B21" s="42"/>
      <c r="C21" s="42"/>
      <c r="D21" s="175" t="s">
        <v>14</v>
      </c>
      <c r="E21" s="143" t="s">
        <v>102</v>
      </c>
      <c r="F21" s="3" t="s">
        <v>3</v>
      </c>
      <c r="G21" s="96"/>
      <c r="H21" s="44">
        <v>201080</v>
      </c>
      <c r="I21" s="45">
        <v>81080</v>
      </c>
      <c r="J21" s="45"/>
      <c r="K21" s="46">
        <v>120000</v>
      </c>
      <c r="L21" s="44">
        <v>120000</v>
      </c>
      <c r="M21" s="45">
        <v>60000</v>
      </c>
      <c r="N21" s="45"/>
      <c r="O21" s="46">
        <v>60000</v>
      </c>
      <c r="P21" s="44">
        <v>60000</v>
      </c>
      <c r="Q21" s="45">
        <v>60000</v>
      </c>
      <c r="R21" s="45"/>
      <c r="S21" s="46">
        <v>0</v>
      </c>
      <c r="T21" s="47"/>
      <c r="U21" s="123"/>
      <c r="V21" s="27"/>
      <c r="W21" s="28"/>
      <c r="X21" s="8"/>
      <c r="Y21" s="8"/>
      <c r="Z21" s="78"/>
      <c r="AA21" s="90"/>
    </row>
    <row r="22" spans="1:27" s="1" customFormat="1" ht="45.75" customHeight="1" thickBot="1">
      <c r="A22" s="162"/>
      <c r="B22" s="42"/>
      <c r="C22" s="42"/>
      <c r="D22" s="176"/>
      <c r="E22" s="144"/>
      <c r="F22" s="12" t="s">
        <v>4</v>
      </c>
      <c r="G22" s="97"/>
      <c r="H22" s="48"/>
      <c r="I22" s="49">
        <v>11581</v>
      </c>
      <c r="J22" s="49"/>
      <c r="K22" s="50"/>
      <c r="L22" s="48"/>
      <c r="M22" s="49">
        <v>9440</v>
      </c>
      <c r="N22" s="49"/>
      <c r="O22" s="50"/>
      <c r="P22" s="48"/>
      <c r="Q22" s="49">
        <v>5840</v>
      </c>
      <c r="R22" s="49"/>
      <c r="S22" s="50"/>
      <c r="T22" s="51"/>
      <c r="U22" s="105"/>
      <c r="V22" s="29"/>
      <c r="W22" s="30"/>
      <c r="X22" s="17"/>
      <c r="Y22" s="17"/>
      <c r="Z22" s="79"/>
      <c r="AA22" s="85"/>
    </row>
    <row r="23" spans="1:27" s="1" customFormat="1" ht="45" customHeight="1">
      <c r="A23" s="161" t="s">
        <v>9</v>
      </c>
      <c r="B23" s="42"/>
      <c r="C23" s="42"/>
      <c r="D23" s="175" t="s">
        <v>16</v>
      </c>
      <c r="E23" s="143" t="s">
        <v>101</v>
      </c>
      <c r="F23" s="3" t="s">
        <v>11</v>
      </c>
      <c r="G23" s="96"/>
      <c r="H23" s="44">
        <v>49180</v>
      </c>
      <c r="I23" s="45">
        <v>16393</v>
      </c>
      <c r="J23" s="45"/>
      <c r="K23" s="46">
        <v>32787</v>
      </c>
      <c r="L23" s="44">
        <v>32787</v>
      </c>
      <c r="M23" s="45">
        <v>16393</v>
      </c>
      <c r="N23" s="45"/>
      <c r="O23" s="46">
        <v>16394</v>
      </c>
      <c r="P23" s="44">
        <v>16394</v>
      </c>
      <c r="Q23" s="45">
        <v>16394</v>
      </c>
      <c r="R23" s="45"/>
      <c r="S23" s="46">
        <v>0</v>
      </c>
      <c r="T23" s="47"/>
      <c r="U23" s="123"/>
      <c r="V23" s="27"/>
      <c r="W23" s="28"/>
      <c r="X23" s="8"/>
      <c r="Y23" s="8"/>
      <c r="Z23" s="78"/>
      <c r="AA23" s="90"/>
    </row>
    <row r="24" spans="1:27" s="1" customFormat="1" ht="46.5" customHeight="1" thickBot="1">
      <c r="A24" s="191"/>
      <c r="B24" s="42"/>
      <c r="C24" s="42"/>
      <c r="D24" s="177"/>
      <c r="E24" s="145"/>
      <c r="F24" s="12" t="s">
        <v>4</v>
      </c>
      <c r="G24" s="97"/>
      <c r="H24" s="48"/>
      <c r="I24" s="49">
        <v>2460</v>
      </c>
      <c r="J24" s="49"/>
      <c r="K24" s="50"/>
      <c r="L24" s="48"/>
      <c r="M24" s="49">
        <v>1640</v>
      </c>
      <c r="N24" s="49"/>
      <c r="O24" s="50"/>
      <c r="P24" s="48"/>
      <c r="Q24" s="49">
        <v>820</v>
      </c>
      <c r="R24" s="49"/>
      <c r="S24" s="50"/>
      <c r="T24" s="51"/>
      <c r="U24" s="105"/>
      <c r="V24" s="29"/>
      <c r="W24" s="30"/>
      <c r="X24" s="17"/>
      <c r="Y24" s="17"/>
      <c r="Z24" s="79"/>
      <c r="AA24" s="85"/>
    </row>
    <row r="25" spans="1:27" s="1" customFormat="1" ht="45" customHeight="1" hidden="1">
      <c r="A25" s="161"/>
      <c r="B25" s="42"/>
      <c r="C25" s="42"/>
      <c r="D25" s="43"/>
      <c r="E25" s="200"/>
      <c r="F25" s="37"/>
      <c r="G25" s="100"/>
      <c r="H25" s="60"/>
      <c r="I25" s="61"/>
      <c r="J25" s="61"/>
      <c r="K25" s="62"/>
      <c r="L25" s="60"/>
      <c r="M25" s="61"/>
      <c r="N25" s="61"/>
      <c r="O25" s="62"/>
      <c r="P25" s="60"/>
      <c r="Q25" s="61"/>
      <c r="R25" s="61"/>
      <c r="S25" s="62"/>
      <c r="T25" s="63"/>
      <c r="U25" s="125"/>
      <c r="V25" s="38"/>
      <c r="W25" s="38"/>
      <c r="X25" s="39"/>
      <c r="Y25" s="39"/>
      <c r="Z25" s="77"/>
      <c r="AA25" s="120"/>
    </row>
    <row r="26" spans="1:27" s="1" customFormat="1" ht="45" customHeight="1" hidden="1" thickBot="1">
      <c r="A26" s="191"/>
      <c r="B26" s="42"/>
      <c r="C26" s="42"/>
      <c r="D26" s="43"/>
      <c r="E26" s="201"/>
      <c r="F26" s="67"/>
      <c r="G26" s="99"/>
      <c r="H26" s="56"/>
      <c r="I26" s="57"/>
      <c r="J26" s="57"/>
      <c r="K26" s="58"/>
      <c r="L26" s="56"/>
      <c r="M26" s="57"/>
      <c r="N26" s="57"/>
      <c r="O26" s="58"/>
      <c r="P26" s="56"/>
      <c r="Q26" s="57"/>
      <c r="R26" s="57"/>
      <c r="S26" s="58"/>
      <c r="T26" s="59"/>
      <c r="U26" s="124"/>
      <c r="V26" s="38"/>
      <c r="W26" s="38"/>
      <c r="X26" s="39"/>
      <c r="Y26" s="39"/>
      <c r="Z26" s="77"/>
      <c r="AA26" s="120"/>
    </row>
    <row r="27" spans="1:27" s="1" customFormat="1" ht="57" customHeight="1" hidden="1">
      <c r="A27" s="172"/>
      <c r="B27" s="41"/>
      <c r="C27" s="41"/>
      <c r="D27" s="68"/>
      <c r="E27" s="198"/>
      <c r="F27" s="69"/>
      <c r="G27" s="96"/>
      <c r="H27" s="44"/>
      <c r="I27" s="45"/>
      <c r="J27" s="45"/>
      <c r="K27" s="46"/>
      <c r="L27" s="44"/>
      <c r="M27" s="45"/>
      <c r="N27" s="45"/>
      <c r="O27" s="46"/>
      <c r="P27" s="44"/>
      <c r="Q27" s="45"/>
      <c r="R27" s="45"/>
      <c r="S27" s="46"/>
      <c r="T27" s="47"/>
      <c r="U27" s="123"/>
      <c r="V27" s="38"/>
      <c r="W27" s="38"/>
      <c r="X27" s="39"/>
      <c r="Y27" s="39"/>
      <c r="Z27" s="80"/>
      <c r="AA27" s="87"/>
    </row>
    <row r="28" spans="1:27" s="1" customFormat="1" ht="44.25" customHeight="1" hidden="1" thickBot="1">
      <c r="A28" s="178"/>
      <c r="B28" s="70"/>
      <c r="C28" s="70"/>
      <c r="D28" s="71"/>
      <c r="E28" s="199"/>
      <c r="F28" s="37"/>
      <c r="G28" s="101"/>
      <c r="H28" s="73"/>
      <c r="I28" s="74"/>
      <c r="J28" s="74"/>
      <c r="K28" s="75"/>
      <c r="L28" s="73"/>
      <c r="M28" s="74"/>
      <c r="N28" s="74"/>
      <c r="O28" s="75"/>
      <c r="P28" s="73"/>
      <c r="Q28" s="74"/>
      <c r="R28" s="74"/>
      <c r="S28" s="75"/>
      <c r="T28" s="76"/>
      <c r="U28" s="126"/>
      <c r="V28" s="38"/>
      <c r="W28" s="38"/>
      <c r="X28" s="39"/>
      <c r="Y28" s="39"/>
      <c r="Z28" s="81"/>
      <c r="AA28" s="84"/>
    </row>
    <row r="29" spans="1:27" s="1" customFormat="1" ht="44.25" customHeight="1">
      <c r="A29" s="172" t="s">
        <v>10</v>
      </c>
      <c r="B29" s="42"/>
      <c r="C29" s="42"/>
      <c r="D29" s="43"/>
      <c r="E29" s="194" t="s">
        <v>109</v>
      </c>
      <c r="F29" s="106" t="s">
        <v>3</v>
      </c>
      <c r="G29" s="102"/>
      <c r="H29" s="44"/>
      <c r="I29" s="45"/>
      <c r="J29" s="45">
        <v>294982</v>
      </c>
      <c r="K29" s="46">
        <v>294982</v>
      </c>
      <c r="L29" s="44">
        <v>294982</v>
      </c>
      <c r="M29" s="45">
        <v>73734</v>
      </c>
      <c r="N29" s="45"/>
      <c r="O29" s="46">
        <v>221248</v>
      </c>
      <c r="P29" s="44">
        <v>221248</v>
      </c>
      <c r="Q29" s="45">
        <v>73744</v>
      </c>
      <c r="R29" s="45"/>
      <c r="S29" s="46">
        <v>147504</v>
      </c>
      <c r="T29" s="47">
        <v>73744</v>
      </c>
      <c r="U29" s="104"/>
      <c r="V29" s="92"/>
      <c r="W29" s="92"/>
      <c r="X29" s="93"/>
      <c r="Y29" s="93"/>
      <c r="Z29" s="80"/>
      <c r="AA29" s="94">
        <v>73760</v>
      </c>
    </row>
    <row r="30" spans="1:27" s="1" customFormat="1" ht="44.25" customHeight="1" thickBot="1">
      <c r="A30" s="191"/>
      <c r="B30" s="42"/>
      <c r="C30" s="42"/>
      <c r="D30" s="43"/>
      <c r="E30" s="195"/>
      <c r="F30" s="108" t="s">
        <v>4</v>
      </c>
      <c r="G30" s="116"/>
      <c r="H30" s="60"/>
      <c r="I30" s="61"/>
      <c r="J30" s="61">
        <v>6769</v>
      </c>
      <c r="K30" s="62"/>
      <c r="L30" s="60"/>
      <c r="M30" s="61">
        <v>12022</v>
      </c>
      <c r="N30" s="61"/>
      <c r="O30" s="62"/>
      <c r="P30" s="60"/>
      <c r="Q30" s="61">
        <v>8703</v>
      </c>
      <c r="R30" s="61"/>
      <c r="S30" s="62"/>
      <c r="T30" s="63">
        <v>5385</v>
      </c>
      <c r="U30" s="125"/>
      <c r="V30" s="38"/>
      <c r="W30" s="38"/>
      <c r="X30" s="39"/>
      <c r="Y30" s="39"/>
      <c r="Z30" s="81"/>
      <c r="AA30" s="107">
        <v>2066</v>
      </c>
    </row>
    <row r="31" spans="1:27" s="1" customFormat="1" ht="44.25" customHeight="1">
      <c r="A31" s="172" t="s">
        <v>12</v>
      </c>
      <c r="B31" s="42"/>
      <c r="C31" s="42"/>
      <c r="D31" s="43"/>
      <c r="E31" s="183" t="s">
        <v>111</v>
      </c>
      <c r="F31" s="106" t="s">
        <v>3</v>
      </c>
      <c r="G31" s="117"/>
      <c r="H31" s="44"/>
      <c r="I31" s="45"/>
      <c r="J31" s="45">
        <v>106000</v>
      </c>
      <c r="K31" s="46">
        <v>106000</v>
      </c>
      <c r="L31" s="44">
        <v>106000</v>
      </c>
      <c r="M31" s="45">
        <v>26500</v>
      </c>
      <c r="N31" s="45"/>
      <c r="O31" s="46">
        <v>79500</v>
      </c>
      <c r="P31" s="44">
        <v>79500</v>
      </c>
      <c r="Q31" s="45">
        <v>26500</v>
      </c>
      <c r="R31" s="45"/>
      <c r="S31" s="46">
        <v>53000</v>
      </c>
      <c r="T31" s="47">
        <v>26500</v>
      </c>
      <c r="U31" s="127"/>
      <c r="V31" s="5"/>
      <c r="W31" s="5"/>
      <c r="X31" s="5"/>
      <c r="Y31" s="5"/>
      <c r="Z31" s="118"/>
      <c r="AA31" s="94">
        <v>26500</v>
      </c>
    </row>
    <row r="32" spans="1:27" s="1" customFormat="1" ht="44.25" customHeight="1" thickBot="1">
      <c r="A32" s="178"/>
      <c r="B32" s="42"/>
      <c r="C32" s="42"/>
      <c r="D32" s="43"/>
      <c r="E32" s="184"/>
      <c r="F32" s="137" t="s">
        <v>4</v>
      </c>
      <c r="G32" s="110"/>
      <c r="H32" s="56"/>
      <c r="I32" s="57"/>
      <c r="J32" s="57">
        <v>1327</v>
      </c>
      <c r="K32" s="58"/>
      <c r="L32" s="56"/>
      <c r="M32" s="57">
        <v>2385</v>
      </c>
      <c r="N32" s="57"/>
      <c r="O32" s="58"/>
      <c r="P32" s="56"/>
      <c r="Q32" s="57">
        <v>1726</v>
      </c>
      <c r="R32" s="57"/>
      <c r="S32" s="58"/>
      <c r="T32" s="59">
        <v>1068</v>
      </c>
      <c r="U32" s="128"/>
      <c r="V32" s="115"/>
      <c r="W32" s="115"/>
      <c r="X32" s="115"/>
      <c r="Y32" s="115"/>
      <c r="Z32" s="119"/>
      <c r="AA32" s="122">
        <v>410</v>
      </c>
    </row>
    <row r="33" spans="1:27" s="1" customFormat="1" ht="44.25" customHeight="1">
      <c r="A33" s="172" t="s">
        <v>13</v>
      </c>
      <c r="B33" s="42"/>
      <c r="C33" s="42"/>
      <c r="D33" s="43"/>
      <c r="E33" s="183" t="s">
        <v>113</v>
      </c>
      <c r="F33" s="139" t="s">
        <v>3</v>
      </c>
      <c r="G33" s="138"/>
      <c r="H33" s="44"/>
      <c r="I33" s="45"/>
      <c r="J33" s="45">
        <v>36198</v>
      </c>
      <c r="K33" s="46">
        <v>36198</v>
      </c>
      <c r="L33" s="44">
        <v>36198</v>
      </c>
      <c r="M33" s="45">
        <v>9050</v>
      </c>
      <c r="N33" s="45"/>
      <c r="O33" s="46">
        <v>27148</v>
      </c>
      <c r="P33" s="44">
        <v>27148</v>
      </c>
      <c r="Q33" s="45">
        <v>9050</v>
      </c>
      <c r="R33" s="45"/>
      <c r="S33" s="46">
        <v>18098</v>
      </c>
      <c r="T33" s="47">
        <v>9050</v>
      </c>
      <c r="U33" s="127"/>
      <c r="V33" s="5"/>
      <c r="W33" s="5"/>
      <c r="X33" s="5"/>
      <c r="Y33" s="5"/>
      <c r="Z33" s="118"/>
      <c r="AA33" s="94">
        <v>9048</v>
      </c>
    </row>
    <row r="34" spans="1:27" s="1" customFormat="1" ht="44.25" customHeight="1" thickBot="1">
      <c r="A34" s="178"/>
      <c r="B34" s="42"/>
      <c r="C34" s="42"/>
      <c r="D34" s="43"/>
      <c r="E34" s="184"/>
      <c r="F34" s="140" t="s">
        <v>4</v>
      </c>
      <c r="G34" s="138"/>
      <c r="H34" s="56"/>
      <c r="I34" s="57"/>
      <c r="J34" s="57">
        <v>365</v>
      </c>
      <c r="K34" s="58"/>
      <c r="L34" s="56"/>
      <c r="M34" s="57">
        <v>1311</v>
      </c>
      <c r="N34" s="57"/>
      <c r="O34" s="58"/>
      <c r="P34" s="56"/>
      <c r="Q34" s="57">
        <v>949</v>
      </c>
      <c r="R34" s="57"/>
      <c r="S34" s="58"/>
      <c r="T34" s="59">
        <v>587</v>
      </c>
      <c r="U34" s="128"/>
      <c r="V34" s="115"/>
      <c r="W34" s="115"/>
      <c r="X34" s="115"/>
      <c r="Y34" s="115"/>
      <c r="Z34" s="119"/>
      <c r="AA34" s="122">
        <v>225</v>
      </c>
    </row>
    <row r="35" spans="1:27" s="1" customFormat="1" ht="44.25" customHeight="1">
      <c r="A35" s="172" t="s">
        <v>14</v>
      </c>
      <c r="B35" s="42"/>
      <c r="C35" s="42"/>
      <c r="D35" s="43"/>
      <c r="E35" s="194" t="s">
        <v>115</v>
      </c>
      <c r="F35" s="111" t="s">
        <v>3</v>
      </c>
      <c r="G35" s="110"/>
      <c r="H35" s="44"/>
      <c r="I35" s="45"/>
      <c r="J35" s="45">
        <v>200000</v>
      </c>
      <c r="K35" s="46">
        <v>200000</v>
      </c>
      <c r="L35" s="44">
        <v>200000</v>
      </c>
      <c r="M35" s="45">
        <v>50000</v>
      </c>
      <c r="N35" s="45"/>
      <c r="O35" s="46">
        <v>150000</v>
      </c>
      <c r="P35" s="44">
        <v>150000</v>
      </c>
      <c r="Q35" s="45">
        <v>50000</v>
      </c>
      <c r="R35" s="45"/>
      <c r="S35" s="46">
        <v>100000</v>
      </c>
      <c r="T35" s="47">
        <v>50000</v>
      </c>
      <c r="U35" s="127"/>
      <c r="V35" s="5"/>
      <c r="W35" s="5"/>
      <c r="X35" s="5"/>
      <c r="Y35" s="5"/>
      <c r="Z35" s="118"/>
      <c r="AA35" s="94">
        <v>50000</v>
      </c>
    </row>
    <row r="36" spans="1:27" s="1" customFormat="1" ht="44.25" customHeight="1" thickBot="1">
      <c r="A36" s="178"/>
      <c r="B36" s="42"/>
      <c r="C36" s="42"/>
      <c r="D36" s="43"/>
      <c r="E36" s="202"/>
      <c r="F36" s="111" t="s">
        <v>4</v>
      </c>
      <c r="G36" s="110"/>
      <c r="H36" s="48"/>
      <c r="I36" s="49"/>
      <c r="J36" s="49">
        <v>2016</v>
      </c>
      <c r="K36" s="50"/>
      <c r="L36" s="48"/>
      <c r="M36" s="49">
        <v>7245</v>
      </c>
      <c r="N36" s="49"/>
      <c r="O36" s="50"/>
      <c r="P36" s="48"/>
      <c r="Q36" s="49">
        <v>5245</v>
      </c>
      <c r="R36" s="49"/>
      <c r="S36" s="50"/>
      <c r="T36" s="51">
        <v>3245</v>
      </c>
      <c r="U36" s="129"/>
      <c r="V36" s="14"/>
      <c r="W36" s="14"/>
      <c r="X36" s="14"/>
      <c r="Y36" s="14"/>
      <c r="Z36" s="134"/>
      <c r="AA36" s="135">
        <v>1245</v>
      </c>
    </row>
    <row r="37" spans="1:27" s="1" customFormat="1" ht="44.25" customHeight="1">
      <c r="A37" s="172" t="s">
        <v>16</v>
      </c>
      <c r="B37" s="42"/>
      <c r="C37" s="42"/>
      <c r="D37" s="43"/>
      <c r="E37" s="183" t="s">
        <v>116</v>
      </c>
      <c r="F37" s="111" t="s">
        <v>3</v>
      </c>
      <c r="G37" s="110"/>
      <c r="H37" s="44"/>
      <c r="I37" s="45"/>
      <c r="J37" s="45">
        <v>50000</v>
      </c>
      <c r="K37" s="46">
        <v>50000</v>
      </c>
      <c r="L37" s="44">
        <v>50000</v>
      </c>
      <c r="M37" s="45">
        <v>12500</v>
      </c>
      <c r="N37" s="45"/>
      <c r="O37" s="46">
        <v>37500</v>
      </c>
      <c r="P37" s="44">
        <v>37500</v>
      </c>
      <c r="Q37" s="45">
        <v>12500</v>
      </c>
      <c r="R37" s="45"/>
      <c r="S37" s="46">
        <v>25000</v>
      </c>
      <c r="T37" s="47">
        <v>12500</v>
      </c>
      <c r="U37" s="127"/>
      <c r="V37" s="5"/>
      <c r="W37" s="5"/>
      <c r="X37" s="5"/>
      <c r="Y37" s="5"/>
      <c r="Z37" s="118"/>
      <c r="AA37" s="94">
        <v>12500</v>
      </c>
    </row>
    <row r="38" spans="1:27" s="1" customFormat="1" ht="44.25" customHeight="1" thickBot="1">
      <c r="A38" s="178"/>
      <c r="B38" s="42"/>
      <c r="C38" s="42"/>
      <c r="D38" s="43"/>
      <c r="E38" s="184"/>
      <c r="F38" s="111" t="s">
        <v>4</v>
      </c>
      <c r="G38" s="110"/>
      <c r="H38" s="48"/>
      <c r="I38" s="49"/>
      <c r="J38" s="49">
        <v>504</v>
      </c>
      <c r="K38" s="50"/>
      <c r="L38" s="48"/>
      <c r="M38" s="49">
        <v>1811</v>
      </c>
      <c r="N38" s="49"/>
      <c r="O38" s="50"/>
      <c r="P38" s="48"/>
      <c r="Q38" s="49">
        <v>1311</v>
      </c>
      <c r="R38" s="49"/>
      <c r="S38" s="50"/>
      <c r="T38" s="51">
        <v>811</v>
      </c>
      <c r="U38" s="129"/>
      <c r="V38" s="14"/>
      <c r="W38" s="14"/>
      <c r="X38" s="14"/>
      <c r="Y38" s="14"/>
      <c r="Z38" s="134"/>
      <c r="AA38" s="135">
        <v>311</v>
      </c>
    </row>
    <row r="39" spans="1:27" s="1" customFormat="1" ht="56.25" customHeight="1" thickBot="1">
      <c r="A39" s="114" t="s">
        <v>114</v>
      </c>
      <c r="B39" s="42"/>
      <c r="C39" s="42"/>
      <c r="D39" s="43"/>
      <c r="E39" s="136" t="s">
        <v>112</v>
      </c>
      <c r="F39" s="72" t="s">
        <v>4</v>
      </c>
      <c r="G39" s="130"/>
      <c r="H39" s="73"/>
      <c r="I39" s="74"/>
      <c r="J39" s="74">
        <v>1120</v>
      </c>
      <c r="K39" s="75"/>
      <c r="L39" s="73"/>
      <c r="M39" s="74"/>
      <c r="N39" s="74"/>
      <c r="O39" s="75"/>
      <c r="P39" s="73"/>
      <c r="Q39" s="74"/>
      <c r="R39" s="74"/>
      <c r="S39" s="75"/>
      <c r="T39" s="76"/>
      <c r="U39" s="131"/>
      <c r="V39" s="132"/>
      <c r="W39" s="132"/>
      <c r="X39" s="132"/>
      <c r="Y39" s="132"/>
      <c r="Z39" s="133"/>
      <c r="AA39" s="84"/>
    </row>
    <row r="40" spans="1:27" s="1" customFormat="1" ht="49.5" customHeight="1">
      <c r="A40" s="185" t="s">
        <v>18</v>
      </c>
      <c r="B40" s="186"/>
      <c r="C40" s="186"/>
      <c r="D40" s="186"/>
      <c r="E40" s="187"/>
      <c r="F40" s="109" t="s">
        <v>3</v>
      </c>
      <c r="G40" s="104"/>
      <c r="H40" s="52">
        <f>SUM(H9+H13+H21+H23+H27+H29+H31)</f>
        <v>416797</v>
      </c>
      <c r="I40" s="52">
        <f>SUM(I9+I13+I21+I23+I27+I29+I31)</f>
        <v>240934</v>
      </c>
      <c r="J40" s="52">
        <f>SUM(J9+J13+J21+J23+J27+J29+J31+J33+J35+J37)</f>
        <v>687180</v>
      </c>
      <c r="K40" s="55">
        <f aca="true" t="shared" si="0" ref="K40:AA40">SUM(K9+K13+K21+K23+K27+K29+K31+K33+K35+K37)</f>
        <v>863043</v>
      </c>
      <c r="L40" s="52">
        <f t="shared" si="0"/>
        <v>863043</v>
      </c>
      <c r="M40" s="52">
        <f t="shared" si="0"/>
        <v>271253</v>
      </c>
      <c r="N40" s="52">
        <f t="shared" si="0"/>
        <v>0</v>
      </c>
      <c r="O40" s="55">
        <f t="shared" si="0"/>
        <v>591790</v>
      </c>
      <c r="P40" s="52">
        <f t="shared" si="0"/>
        <v>591790</v>
      </c>
      <c r="Q40" s="52">
        <f t="shared" si="0"/>
        <v>248188</v>
      </c>
      <c r="R40" s="52">
        <f t="shared" si="0"/>
        <v>0</v>
      </c>
      <c r="S40" s="52">
        <f t="shared" si="0"/>
        <v>343602</v>
      </c>
      <c r="T40" s="52">
        <f t="shared" si="0"/>
        <v>171794</v>
      </c>
      <c r="U40" s="52">
        <f t="shared" si="0"/>
        <v>0</v>
      </c>
      <c r="V40" s="52">
        <f t="shared" si="0"/>
        <v>0</v>
      </c>
      <c r="W40" s="52">
        <f t="shared" si="0"/>
        <v>0</v>
      </c>
      <c r="X40" s="52">
        <f t="shared" si="0"/>
        <v>0</v>
      </c>
      <c r="Y40" s="52">
        <f t="shared" si="0"/>
        <v>0</v>
      </c>
      <c r="Z40" s="52">
        <f t="shared" si="0"/>
        <v>0</v>
      </c>
      <c r="AA40" s="52">
        <f t="shared" si="0"/>
        <v>171808</v>
      </c>
    </row>
    <row r="41" spans="1:27" s="1" customFormat="1" ht="49.5" customHeight="1" thickBot="1">
      <c r="A41" s="188"/>
      <c r="B41" s="189"/>
      <c r="C41" s="189"/>
      <c r="D41" s="189"/>
      <c r="E41" s="190"/>
      <c r="F41" s="95" t="s">
        <v>4</v>
      </c>
      <c r="G41" s="105"/>
      <c r="H41" s="48">
        <f>SUM(H10+H14+H22+H24+H28+H30+H32)</f>
        <v>0</v>
      </c>
      <c r="I41" s="48">
        <f>SUM(I10+I14+I22+I24+I28+I30+I32+I34+I39)</f>
        <v>29519</v>
      </c>
      <c r="J41" s="48">
        <f>SUM(J10+J14+J22+J24+J28+J30+J32+J34+J39+J36+J38)</f>
        <v>12101</v>
      </c>
      <c r="K41" s="51">
        <f aca="true" t="shared" si="1" ref="K41:AA41">SUM(K10+K14+K22+K24+K28+K30+K32+K34+K39+K36+K38)</f>
        <v>0</v>
      </c>
      <c r="L41" s="48">
        <f t="shared" si="1"/>
        <v>0</v>
      </c>
      <c r="M41" s="48">
        <f t="shared" si="1"/>
        <v>36138</v>
      </c>
      <c r="N41" s="48">
        <f t="shared" si="1"/>
        <v>0</v>
      </c>
      <c r="O41" s="51">
        <f t="shared" si="1"/>
        <v>0</v>
      </c>
      <c r="P41" s="48">
        <f t="shared" si="1"/>
        <v>0</v>
      </c>
      <c r="Q41" s="48">
        <f t="shared" si="1"/>
        <v>24594</v>
      </c>
      <c r="R41" s="48">
        <f t="shared" si="1"/>
        <v>0</v>
      </c>
      <c r="S41" s="48">
        <f t="shared" si="1"/>
        <v>0</v>
      </c>
      <c r="T41" s="48">
        <f t="shared" si="1"/>
        <v>11096</v>
      </c>
      <c r="U41" s="48">
        <f t="shared" si="1"/>
        <v>0</v>
      </c>
      <c r="V41" s="48">
        <f t="shared" si="1"/>
        <v>0</v>
      </c>
      <c r="W41" s="48">
        <f t="shared" si="1"/>
        <v>0</v>
      </c>
      <c r="X41" s="48">
        <f t="shared" si="1"/>
        <v>0</v>
      </c>
      <c r="Y41" s="48">
        <f t="shared" si="1"/>
        <v>0</v>
      </c>
      <c r="Z41" s="48">
        <f t="shared" si="1"/>
        <v>0</v>
      </c>
      <c r="AA41" s="48">
        <f t="shared" si="1"/>
        <v>4257</v>
      </c>
    </row>
    <row r="42" spans="26:30" ht="27" customHeight="1">
      <c r="Z42" s="1"/>
      <c r="AA42" s="1"/>
      <c r="AB42" s="1"/>
      <c r="AC42" s="1"/>
      <c r="AD42" s="1"/>
    </row>
    <row r="43" spans="26:30" ht="12.75">
      <c r="Z43" s="1"/>
      <c r="AA43" s="1"/>
      <c r="AB43" s="1"/>
      <c r="AC43" s="1"/>
      <c r="AD43" s="1"/>
    </row>
    <row r="44" spans="26:30" ht="12.75">
      <c r="Z44" s="1"/>
      <c r="AA44" s="1"/>
      <c r="AB44" s="1"/>
      <c r="AC44" s="1"/>
      <c r="AD44" s="1"/>
    </row>
    <row r="45" spans="26:30" ht="12.75">
      <c r="Z45" s="1"/>
      <c r="AA45" s="1"/>
      <c r="AB45" s="1"/>
      <c r="AC45" s="1"/>
      <c r="AD45" s="1"/>
    </row>
    <row r="46" spans="26:30" ht="12.75">
      <c r="Z46" s="1"/>
      <c r="AA46" s="1"/>
      <c r="AB46" s="1"/>
      <c r="AC46" s="1"/>
      <c r="AD46" s="1"/>
    </row>
  </sheetData>
  <mergeCells count="63">
    <mergeCell ref="AA1:AA2"/>
    <mergeCell ref="A29:A30"/>
    <mergeCell ref="E29:E30"/>
    <mergeCell ref="Z1:Z2"/>
    <mergeCell ref="E27:E28"/>
    <mergeCell ref="A27:A28"/>
    <mergeCell ref="A25:A26"/>
    <mergeCell ref="E25:E26"/>
    <mergeCell ref="A15:A16"/>
    <mergeCell ref="A9:A10"/>
    <mergeCell ref="A11:A12"/>
    <mergeCell ref="A13:A14"/>
    <mergeCell ref="E31:E32"/>
    <mergeCell ref="A40:E41"/>
    <mergeCell ref="A17:A18"/>
    <mergeCell ref="A19:A20"/>
    <mergeCell ref="A21:A22"/>
    <mergeCell ref="A23:A24"/>
    <mergeCell ref="D17:D18"/>
    <mergeCell ref="D19:D20"/>
    <mergeCell ref="D21:D22"/>
    <mergeCell ref="D23:D24"/>
    <mergeCell ref="A31:A32"/>
    <mergeCell ref="H1:K1"/>
    <mergeCell ref="E3:E4"/>
    <mergeCell ref="E5:E6"/>
    <mergeCell ref="E9:E10"/>
    <mergeCell ref="E11:E12"/>
    <mergeCell ref="D11:D12"/>
    <mergeCell ref="D9:D10"/>
    <mergeCell ref="A7:A8"/>
    <mergeCell ref="V1:V2"/>
    <mergeCell ref="U1:U2"/>
    <mergeCell ref="T1:T2"/>
    <mergeCell ref="L1:O1"/>
    <mergeCell ref="G1:G2"/>
    <mergeCell ref="A1:A2"/>
    <mergeCell ref="A3:A4"/>
    <mergeCell ref="A5:A6"/>
    <mergeCell ref="E19:E20"/>
    <mergeCell ref="W1:W2"/>
    <mergeCell ref="D15:D16"/>
    <mergeCell ref="D13:D14"/>
    <mergeCell ref="D1:D2"/>
    <mergeCell ref="E1:F2"/>
    <mergeCell ref="D5:D6"/>
    <mergeCell ref="D3:D4"/>
    <mergeCell ref="E7:E8"/>
    <mergeCell ref="D7:D8"/>
    <mergeCell ref="E33:E34"/>
    <mergeCell ref="A33:A34"/>
    <mergeCell ref="X1:X2"/>
    <mergeCell ref="Y1:Y2"/>
    <mergeCell ref="E21:E22"/>
    <mergeCell ref="E23:E24"/>
    <mergeCell ref="P1:S1"/>
    <mergeCell ref="E13:E14"/>
    <mergeCell ref="E15:E16"/>
    <mergeCell ref="E17:E18"/>
    <mergeCell ref="A35:A36"/>
    <mergeCell ref="E35:E36"/>
    <mergeCell ref="A37:A38"/>
    <mergeCell ref="E37:E38"/>
  </mergeCells>
  <printOptions horizontalCentered="1"/>
  <pageMargins left="0.2362204724409449" right="0.1968503937007874" top="0.87" bottom="0.6692913385826772" header="0.17" footer="0.15748031496062992"/>
  <pageSetup firstPageNumber="24" useFirstPageNumber="1" fitToHeight="1" fitToWidth="1" horizontalDpi="600" verticalDpi="600" orientation="landscape" paperSize="9" scale="47" r:id="rId1"/>
  <headerFooter alignWithMargins="0">
    <oddHeader>&amp;C&amp;"Times New Roman,Normalny"&amp;14 &amp;16 31&amp;"Arial CE,Normalny"
&amp;22
&amp;"Times New Roman,Pogrubiona"&amp;24PROGNOZA  DŁUGU  GM. KRZYŻANÓW NA DZIEŃ 31.12.2006 r.  I  LATA NASTĘPNE&amp;R&amp;18
Załącznik nr 5 
</oddHeader>
    <oddFooter>&amp;L&amp;18Krzyżanów, 30.03.2006 r.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35"/>
  <sheetViews>
    <sheetView workbookViewId="0" topLeftCell="A1">
      <selection activeCell="S30" sqref="S30"/>
    </sheetView>
  </sheetViews>
  <sheetFormatPr defaultColWidth="9.00390625" defaultRowHeight="12.75"/>
  <cols>
    <col min="1" max="1" width="6.25390625" style="0" customWidth="1"/>
    <col min="2" max="3" width="0" style="0" hidden="1" customWidth="1"/>
    <col min="4" max="4" width="3.75390625" style="0" hidden="1" customWidth="1"/>
    <col min="5" max="5" width="56.25390625" style="0" customWidth="1"/>
    <col min="6" max="6" width="10.00390625" style="0" customWidth="1"/>
    <col min="7" max="7" width="15.25390625" style="0" customWidth="1"/>
    <col min="8" max="8" width="13.00390625" style="0" customWidth="1"/>
    <col min="9" max="9" width="16.75390625" style="0" customWidth="1"/>
    <col min="10" max="10" width="14.625" style="0" customWidth="1"/>
    <col min="11" max="11" width="14.75390625" style="0" customWidth="1"/>
    <col min="12" max="12" width="13.75390625" style="0" customWidth="1"/>
    <col min="13" max="13" width="14.75390625" style="0" customWidth="1"/>
    <col min="14" max="14" width="15.625" style="0" customWidth="1"/>
    <col min="15" max="15" width="14.875" style="0" customWidth="1"/>
    <col min="16" max="16" width="12.75390625" style="0" customWidth="1"/>
    <col min="17" max="17" width="15.125" style="0" customWidth="1"/>
    <col min="18" max="18" width="15.00390625" style="0" customWidth="1"/>
    <col min="19" max="20" width="12.75390625" style="0" customWidth="1"/>
    <col min="21" max="21" width="11.125" style="0" hidden="1" customWidth="1"/>
    <col min="22" max="24" width="12.75390625" style="0" hidden="1" customWidth="1"/>
  </cols>
  <sheetData>
    <row r="1" spans="1:29" s="1" customFormat="1" ht="45" customHeight="1">
      <c r="A1" s="172" t="s">
        <v>0</v>
      </c>
      <c r="B1" s="41"/>
      <c r="C1" s="41"/>
      <c r="D1" s="153" t="s">
        <v>0</v>
      </c>
      <c r="E1" s="155" t="s">
        <v>1</v>
      </c>
      <c r="F1" s="156"/>
      <c r="G1" s="167" t="s">
        <v>22</v>
      </c>
      <c r="H1" s="168"/>
      <c r="I1" s="168"/>
      <c r="J1" s="169"/>
      <c r="K1" s="167" t="s">
        <v>23</v>
      </c>
      <c r="L1" s="168"/>
      <c r="M1" s="168"/>
      <c r="N1" s="169"/>
      <c r="O1" s="146" t="s">
        <v>24</v>
      </c>
      <c r="P1" s="147"/>
      <c r="Q1" s="147"/>
      <c r="R1" s="148"/>
      <c r="S1" s="165" t="s">
        <v>25</v>
      </c>
      <c r="T1" s="165" t="s">
        <v>26</v>
      </c>
      <c r="U1" s="163" t="s">
        <v>25</v>
      </c>
      <c r="V1" s="149" t="s">
        <v>26</v>
      </c>
      <c r="W1" s="141"/>
      <c r="X1" s="141"/>
      <c r="Y1"/>
      <c r="Z1"/>
      <c r="AA1"/>
      <c r="AB1"/>
      <c r="AC1"/>
    </row>
    <row r="2" spans="1:29" s="1" customFormat="1" ht="45" customHeight="1" thickBot="1">
      <c r="A2" s="162"/>
      <c r="B2" s="42"/>
      <c r="C2" s="42"/>
      <c r="D2" s="154"/>
      <c r="E2" s="157"/>
      <c r="F2" s="158"/>
      <c r="G2" s="64" t="s">
        <v>73</v>
      </c>
      <c r="H2" s="65" t="s">
        <v>32</v>
      </c>
      <c r="I2" s="65" t="s">
        <v>19</v>
      </c>
      <c r="J2" s="66" t="s">
        <v>20</v>
      </c>
      <c r="K2" s="64" t="s">
        <v>42</v>
      </c>
      <c r="L2" s="65" t="s">
        <v>43</v>
      </c>
      <c r="M2" s="65" t="s">
        <v>19</v>
      </c>
      <c r="N2" s="66" t="s">
        <v>44</v>
      </c>
      <c r="O2" s="64" t="s">
        <v>45</v>
      </c>
      <c r="P2" s="65" t="s">
        <v>46</v>
      </c>
      <c r="Q2" s="65" t="s">
        <v>19</v>
      </c>
      <c r="R2" s="66" t="s">
        <v>47</v>
      </c>
      <c r="S2" s="166"/>
      <c r="T2" s="166"/>
      <c r="U2" s="164"/>
      <c r="V2" s="150"/>
      <c r="W2" s="142"/>
      <c r="X2" s="142"/>
      <c r="Y2"/>
      <c r="Z2"/>
      <c r="AA2"/>
      <c r="AB2"/>
      <c r="AC2"/>
    </row>
    <row r="3" spans="1:24" s="1" customFormat="1" ht="45" customHeight="1" hidden="1">
      <c r="A3" s="173" t="s">
        <v>2</v>
      </c>
      <c r="D3" s="159" t="s">
        <v>2</v>
      </c>
      <c r="E3" s="179" t="s">
        <v>7</v>
      </c>
      <c r="F3" s="3" t="s">
        <v>3</v>
      </c>
      <c r="G3" s="4"/>
      <c r="H3" s="5"/>
      <c r="I3" s="6"/>
      <c r="J3" s="7"/>
      <c r="K3" s="4"/>
      <c r="L3" s="5"/>
      <c r="M3" s="5"/>
      <c r="N3" s="7"/>
      <c r="O3" s="4"/>
      <c r="P3" s="5"/>
      <c r="Q3" s="5"/>
      <c r="R3" s="7"/>
      <c r="S3" s="8"/>
      <c r="T3" s="8"/>
      <c r="U3" s="9"/>
      <c r="V3" s="10"/>
      <c r="W3" s="11"/>
      <c r="X3" s="11"/>
    </row>
    <row r="4" spans="1:24" s="1" customFormat="1" ht="45" customHeight="1" hidden="1" thickBot="1">
      <c r="A4" s="174"/>
      <c r="D4" s="160"/>
      <c r="E4" s="180"/>
      <c r="F4" s="12" t="s">
        <v>4</v>
      </c>
      <c r="G4" s="13"/>
      <c r="H4" s="14"/>
      <c r="I4" s="15"/>
      <c r="J4" s="16"/>
      <c r="K4" s="13"/>
      <c r="L4" s="14"/>
      <c r="M4" s="14"/>
      <c r="N4" s="16"/>
      <c r="O4" s="13"/>
      <c r="P4" s="14"/>
      <c r="Q4" s="14"/>
      <c r="R4" s="16"/>
      <c r="S4" s="17"/>
      <c r="T4" s="17"/>
      <c r="U4" s="18"/>
      <c r="V4" s="19"/>
      <c r="W4" s="20"/>
      <c r="X4" s="20"/>
    </row>
    <row r="5" spans="1:24" s="1" customFormat="1" ht="45" customHeight="1" hidden="1">
      <c r="A5" s="173" t="s">
        <v>5</v>
      </c>
      <c r="D5" s="159" t="s">
        <v>5</v>
      </c>
      <c r="E5" s="181" t="s">
        <v>6</v>
      </c>
      <c r="F5" s="3" t="s">
        <v>3</v>
      </c>
      <c r="G5" s="4"/>
      <c r="H5" s="5"/>
      <c r="I5" s="6"/>
      <c r="J5" s="7"/>
      <c r="K5" s="4"/>
      <c r="L5" s="5"/>
      <c r="M5" s="5"/>
      <c r="N5" s="7"/>
      <c r="O5" s="4"/>
      <c r="P5" s="5"/>
      <c r="Q5" s="5"/>
      <c r="R5" s="7"/>
      <c r="S5" s="8"/>
      <c r="T5" s="8"/>
      <c r="U5" s="9"/>
      <c r="V5" s="10"/>
      <c r="W5" s="11"/>
      <c r="X5" s="11"/>
    </row>
    <row r="6" spans="1:24" s="1" customFormat="1" ht="45" customHeight="1" hidden="1" thickBot="1">
      <c r="A6" s="174"/>
      <c r="D6" s="160"/>
      <c r="E6" s="182"/>
      <c r="F6" s="12" t="s">
        <v>4</v>
      </c>
      <c r="G6" s="13"/>
      <c r="H6" s="14"/>
      <c r="I6" s="15"/>
      <c r="J6" s="16"/>
      <c r="K6" s="13"/>
      <c r="L6" s="14"/>
      <c r="M6" s="14"/>
      <c r="N6" s="16"/>
      <c r="O6" s="13"/>
      <c r="P6" s="14"/>
      <c r="Q6" s="14"/>
      <c r="R6" s="16"/>
      <c r="S6" s="17"/>
      <c r="T6" s="17"/>
      <c r="U6" s="18"/>
      <c r="V6" s="19"/>
      <c r="W6" s="20"/>
      <c r="X6" s="20"/>
    </row>
    <row r="7" spans="1:24" s="2" customFormat="1" ht="45" customHeight="1">
      <c r="A7" s="161" t="s">
        <v>2</v>
      </c>
      <c r="B7" s="42"/>
      <c r="C7" s="42"/>
      <c r="D7" s="151" t="s">
        <v>8</v>
      </c>
      <c r="E7" s="143" t="s">
        <v>67</v>
      </c>
      <c r="F7" s="3" t="s">
        <v>3</v>
      </c>
      <c r="G7" s="44" t="s">
        <v>27</v>
      </c>
      <c r="H7" s="45" t="s">
        <v>27</v>
      </c>
      <c r="I7" s="45"/>
      <c r="J7" s="46">
        <v>0</v>
      </c>
      <c r="K7" s="44"/>
      <c r="L7" s="45"/>
      <c r="M7" s="45"/>
      <c r="N7" s="46"/>
      <c r="O7" s="44"/>
      <c r="P7" s="45"/>
      <c r="Q7" s="45"/>
      <c r="R7" s="46"/>
      <c r="S7" s="47"/>
      <c r="T7" s="47"/>
      <c r="U7" s="9"/>
      <c r="V7" s="10"/>
      <c r="W7" s="32"/>
      <c r="X7" s="32"/>
    </row>
    <row r="8" spans="1:24" s="2" customFormat="1" ht="44.25" customHeight="1" thickBot="1">
      <c r="A8" s="162"/>
      <c r="B8" s="42"/>
      <c r="C8" s="42"/>
      <c r="D8" s="152"/>
      <c r="E8" s="144"/>
      <c r="F8" s="12" t="s">
        <v>4</v>
      </c>
      <c r="G8" s="48"/>
      <c r="H8" s="49" t="s">
        <v>48</v>
      </c>
      <c r="I8" s="49"/>
      <c r="J8" s="50"/>
      <c r="K8" s="48"/>
      <c r="L8" s="49"/>
      <c r="M8" s="49"/>
      <c r="N8" s="50"/>
      <c r="O8" s="48"/>
      <c r="P8" s="49"/>
      <c r="Q8" s="49"/>
      <c r="R8" s="50"/>
      <c r="S8" s="51"/>
      <c r="T8" s="51"/>
      <c r="U8" s="18"/>
      <c r="V8" s="19"/>
      <c r="W8" s="33"/>
      <c r="X8" s="33"/>
    </row>
    <row r="9" spans="1:24" s="2" customFormat="1" ht="45.75" customHeight="1">
      <c r="A9" s="161" t="s">
        <v>5</v>
      </c>
      <c r="B9" s="42"/>
      <c r="C9" s="42"/>
      <c r="D9" s="151" t="s">
        <v>9</v>
      </c>
      <c r="E9" s="143" t="s">
        <v>68</v>
      </c>
      <c r="F9" s="3" t="s">
        <v>3</v>
      </c>
      <c r="G9" s="44" t="s">
        <v>30</v>
      </c>
      <c r="H9" s="45" t="s">
        <v>29</v>
      </c>
      <c r="I9" s="45"/>
      <c r="J9" s="46" t="s">
        <v>29</v>
      </c>
      <c r="K9" s="44" t="s">
        <v>29</v>
      </c>
      <c r="L9" s="45" t="s">
        <v>29</v>
      </c>
      <c r="M9" s="45"/>
      <c r="N9" s="46">
        <v>0</v>
      </c>
      <c r="O9" s="44"/>
      <c r="P9" s="45"/>
      <c r="Q9" s="45"/>
      <c r="R9" s="46"/>
      <c r="S9" s="47"/>
      <c r="T9" s="47"/>
      <c r="U9" s="9"/>
      <c r="V9" s="10"/>
      <c r="W9" s="32"/>
      <c r="X9" s="32"/>
    </row>
    <row r="10" spans="1:24" s="2" customFormat="1" ht="45.75" customHeight="1" thickBot="1">
      <c r="A10" s="162"/>
      <c r="B10" s="42"/>
      <c r="C10" s="42"/>
      <c r="D10" s="152"/>
      <c r="E10" s="144"/>
      <c r="F10" s="12" t="s">
        <v>4</v>
      </c>
      <c r="G10" s="48"/>
      <c r="H10" s="49" t="s">
        <v>49</v>
      </c>
      <c r="I10" s="49"/>
      <c r="J10" s="50"/>
      <c r="K10" s="48"/>
      <c r="L10" s="49" t="s">
        <v>66</v>
      </c>
      <c r="M10" s="49"/>
      <c r="N10" s="50"/>
      <c r="O10" s="48"/>
      <c r="P10" s="49"/>
      <c r="Q10" s="49"/>
      <c r="R10" s="50"/>
      <c r="S10" s="51"/>
      <c r="T10" s="51"/>
      <c r="U10" s="18"/>
      <c r="V10" s="19"/>
      <c r="W10" s="33"/>
      <c r="X10" s="33"/>
    </row>
    <row r="11" spans="1:24" s="2" customFormat="1" ht="45" customHeight="1" hidden="1">
      <c r="A11" s="161" t="s">
        <v>10</v>
      </c>
      <c r="B11" s="42"/>
      <c r="C11" s="42"/>
      <c r="D11" s="151" t="s">
        <v>10</v>
      </c>
      <c r="E11" s="143" t="s">
        <v>38</v>
      </c>
      <c r="F11" s="3" t="s">
        <v>11</v>
      </c>
      <c r="G11" s="44"/>
      <c r="H11" s="45"/>
      <c r="I11" s="45"/>
      <c r="J11" s="46"/>
      <c r="K11" s="44"/>
      <c r="L11" s="45"/>
      <c r="M11" s="45"/>
      <c r="N11" s="46"/>
      <c r="O11" s="44"/>
      <c r="P11" s="45"/>
      <c r="Q11" s="45"/>
      <c r="R11" s="46"/>
      <c r="S11" s="47"/>
      <c r="T11" s="47"/>
      <c r="U11" s="9"/>
      <c r="V11" s="10"/>
      <c r="W11" s="32"/>
      <c r="X11" s="32"/>
    </row>
    <row r="12" spans="1:24" s="2" customFormat="1" ht="45" customHeight="1" hidden="1" thickBot="1">
      <c r="A12" s="162"/>
      <c r="B12" s="42"/>
      <c r="C12" s="42"/>
      <c r="D12" s="152"/>
      <c r="E12" s="144"/>
      <c r="F12" s="12" t="s">
        <v>4</v>
      </c>
      <c r="G12" s="48"/>
      <c r="H12" s="49"/>
      <c r="I12" s="49"/>
      <c r="J12" s="50"/>
      <c r="K12" s="48"/>
      <c r="L12" s="49"/>
      <c r="M12" s="49"/>
      <c r="N12" s="50"/>
      <c r="O12" s="48"/>
      <c r="P12" s="49"/>
      <c r="Q12" s="49"/>
      <c r="R12" s="50"/>
      <c r="S12" s="51"/>
      <c r="T12" s="51"/>
      <c r="U12" s="18"/>
      <c r="V12" s="19"/>
      <c r="W12" s="33"/>
      <c r="X12" s="33"/>
    </row>
    <row r="13" spans="1:24" s="2" customFormat="1" ht="46.5" customHeight="1">
      <c r="A13" s="161" t="s">
        <v>8</v>
      </c>
      <c r="B13" s="42"/>
      <c r="C13" s="42"/>
      <c r="D13" s="151" t="s">
        <v>12</v>
      </c>
      <c r="E13" s="143" t="s">
        <v>40</v>
      </c>
      <c r="F13" s="3" t="s">
        <v>3</v>
      </c>
      <c r="G13" s="44" t="s">
        <v>34</v>
      </c>
      <c r="H13" s="45" t="s">
        <v>35</v>
      </c>
      <c r="I13" s="45"/>
      <c r="J13" s="46" t="s">
        <v>36</v>
      </c>
      <c r="K13" s="44" t="s">
        <v>36</v>
      </c>
      <c r="L13" s="45" t="s">
        <v>33</v>
      </c>
      <c r="M13" s="45"/>
      <c r="N13" s="46" t="s">
        <v>35</v>
      </c>
      <c r="O13" s="44" t="s">
        <v>35</v>
      </c>
      <c r="P13" s="45" t="s">
        <v>35</v>
      </c>
      <c r="Q13" s="45"/>
      <c r="R13" s="46">
        <v>0</v>
      </c>
      <c r="S13" s="47"/>
      <c r="T13" s="47"/>
      <c r="U13" s="9"/>
      <c r="V13" s="10"/>
      <c r="W13" s="32"/>
      <c r="X13" s="32"/>
    </row>
    <row r="14" spans="1:24" s="2" customFormat="1" ht="39.75" customHeight="1" thickBot="1">
      <c r="A14" s="162"/>
      <c r="B14" s="42"/>
      <c r="C14" s="42"/>
      <c r="D14" s="152"/>
      <c r="E14" s="144"/>
      <c r="F14" s="12" t="s">
        <v>4</v>
      </c>
      <c r="G14" s="48"/>
      <c r="H14" s="49" t="s">
        <v>50</v>
      </c>
      <c r="I14" s="49"/>
      <c r="J14" s="50"/>
      <c r="K14" s="48"/>
      <c r="L14" s="49" t="s">
        <v>51</v>
      </c>
      <c r="M14" s="49"/>
      <c r="N14" s="50"/>
      <c r="O14" s="48"/>
      <c r="P14" s="49" t="s">
        <v>37</v>
      </c>
      <c r="Q14" s="49"/>
      <c r="R14" s="50"/>
      <c r="S14" s="51"/>
      <c r="T14" s="51"/>
      <c r="U14" s="18"/>
      <c r="V14" s="19"/>
      <c r="W14" s="33"/>
      <c r="X14" s="33"/>
    </row>
    <row r="15" spans="1:24" s="1" customFormat="1" ht="45" customHeight="1" hidden="1">
      <c r="A15" s="161" t="s">
        <v>13</v>
      </c>
      <c r="B15" s="42"/>
      <c r="C15" s="42"/>
      <c r="D15" s="151" t="s">
        <v>13</v>
      </c>
      <c r="E15" s="143" t="s">
        <v>39</v>
      </c>
      <c r="F15" s="3" t="s">
        <v>3</v>
      </c>
      <c r="G15" s="44"/>
      <c r="H15" s="45"/>
      <c r="I15" s="45"/>
      <c r="J15" s="46"/>
      <c r="K15" s="44"/>
      <c r="L15" s="45"/>
      <c r="M15" s="45"/>
      <c r="N15" s="46"/>
      <c r="O15" s="44"/>
      <c r="P15" s="45"/>
      <c r="Q15" s="45"/>
      <c r="R15" s="46"/>
      <c r="S15" s="47"/>
      <c r="T15" s="47"/>
      <c r="U15" s="9"/>
      <c r="V15" s="10"/>
      <c r="W15" s="32"/>
      <c r="X15" s="32"/>
    </row>
    <row r="16" spans="1:24" s="1" customFormat="1" ht="45" customHeight="1" hidden="1" thickBot="1">
      <c r="A16" s="162"/>
      <c r="B16" s="42"/>
      <c r="C16" s="42"/>
      <c r="D16" s="152"/>
      <c r="E16" s="144"/>
      <c r="F16" s="12" t="s">
        <v>4</v>
      </c>
      <c r="G16" s="48"/>
      <c r="H16" s="49"/>
      <c r="I16" s="49"/>
      <c r="J16" s="50"/>
      <c r="K16" s="48"/>
      <c r="L16" s="49"/>
      <c r="M16" s="49"/>
      <c r="N16" s="50"/>
      <c r="O16" s="48"/>
      <c r="P16" s="49"/>
      <c r="Q16" s="49"/>
      <c r="R16" s="50"/>
      <c r="S16" s="51"/>
      <c r="T16" s="51"/>
      <c r="U16" s="18"/>
      <c r="V16" s="19"/>
      <c r="W16" s="33"/>
      <c r="X16" s="33"/>
    </row>
    <row r="17" spans="1:24" s="1" customFormat="1" ht="45" customHeight="1" hidden="1">
      <c r="A17" s="161" t="s">
        <v>14</v>
      </c>
      <c r="B17" s="42"/>
      <c r="C17" s="42"/>
      <c r="D17" s="192" t="s">
        <v>14</v>
      </c>
      <c r="E17" s="145" t="s">
        <v>15</v>
      </c>
      <c r="F17" s="21" t="s">
        <v>3</v>
      </c>
      <c r="G17" s="52"/>
      <c r="H17" s="53"/>
      <c r="I17" s="53"/>
      <c r="J17" s="54"/>
      <c r="K17" s="52"/>
      <c r="L17" s="53"/>
      <c r="M17" s="53"/>
      <c r="N17" s="54"/>
      <c r="O17" s="52"/>
      <c r="P17" s="53"/>
      <c r="Q17" s="53"/>
      <c r="R17" s="54"/>
      <c r="S17" s="55"/>
      <c r="T17" s="55"/>
      <c r="U17" s="22"/>
      <c r="V17" s="23"/>
      <c r="W17" s="34"/>
      <c r="X17" s="34"/>
    </row>
    <row r="18" spans="1:24" s="1" customFormat="1" ht="45" customHeight="1" hidden="1" thickBot="1">
      <c r="A18" s="162"/>
      <c r="B18" s="42"/>
      <c r="C18" s="42"/>
      <c r="D18" s="152"/>
      <c r="E18" s="144"/>
      <c r="F18" s="12" t="s">
        <v>4</v>
      </c>
      <c r="G18" s="48"/>
      <c r="H18" s="49"/>
      <c r="I18" s="49"/>
      <c r="J18" s="50"/>
      <c r="K18" s="48"/>
      <c r="L18" s="49"/>
      <c r="M18" s="49"/>
      <c r="N18" s="50"/>
      <c r="O18" s="48"/>
      <c r="P18" s="49"/>
      <c r="Q18" s="49"/>
      <c r="R18" s="50"/>
      <c r="S18" s="51"/>
      <c r="T18" s="51"/>
      <c r="U18" s="18"/>
      <c r="V18" s="19"/>
      <c r="W18" s="35"/>
      <c r="X18" s="35"/>
    </row>
    <row r="19" spans="1:24" s="1" customFormat="1" ht="45" customHeight="1" hidden="1">
      <c r="A19" s="161" t="s">
        <v>16</v>
      </c>
      <c r="B19" s="42"/>
      <c r="C19" s="42"/>
      <c r="D19" s="151" t="s">
        <v>16</v>
      </c>
      <c r="E19" s="143" t="s">
        <v>17</v>
      </c>
      <c r="F19" s="3" t="s">
        <v>3</v>
      </c>
      <c r="G19" s="44"/>
      <c r="H19" s="45"/>
      <c r="I19" s="45"/>
      <c r="J19" s="46"/>
      <c r="K19" s="44"/>
      <c r="L19" s="45"/>
      <c r="M19" s="45"/>
      <c r="N19" s="46"/>
      <c r="O19" s="44"/>
      <c r="P19" s="45"/>
      <c r="Q19" s="45"/>
      <c r="R19" s="46"/>
      <c r="S19" s="47"/>
      <c r="T19" s="47"/>
      <c r="U19" s="9"/>
      <c r="V19" s="10"/>
      <c r="W19" s="35"/>
      <c r="X19" s="35"/>
    </row>
    <row r="20" spans="1:24" s="1" customFormat="1" ht="45" customHeight="1" hidden="1" thickBot="1">
      <c r="A20" s="162"/>
      <c r="B20" s="42"/>
      <c r="C20" s="42"/>
      <c r="D20" s="192"/>
      <c r="E20" s="145"/>
      <c r="F20" s="24" t="s">
        <v>4</v>
      </c>
      <c r="G20" s="56"/>
      <c r="H20" s="57"/>
      <c r="I20" s="57"/>
      <c r="J20" s="58"/>
      <c r="K20" s="56"/>
      <c r="L20" s="57"/>
      <c r="M20" s="57"/>
      <c r="N20" s="58"/>
      <c r="O20" s="56"/>
      <c r="P20" s="57"/>
      <c r="Q20" s="57"/>
      <c r="R20" s="58"/>
      <c r="S20" s="59"/>
      <c r="T20" s="59"/>
      <c r="U20" s="25"/>
      <c r="V20" s="26"/>
      <c r="W20" s="36"/>
      <c r="X20" s="36"/>
    </row>
    <row r="21" spans="1:24" s="1" customFormat="1" ht="45" customHeight="1">
      <c r="A21" s="161" t="s">
        <v>9</v>
      </c>
      <c r="B21" s="42"/>
      <c r="C21" s="42"/>
      <c r="D21" s="175" t="s">
        <v>14</v>
      </c>
      <c r="E21" s="143" t="s">
        <v>69</v>
      </c>
      <c r="F21" s="3" t="s">
        <v>3</v>
      </c>
      <c r="G21" s="44" t="s">
        <v>28</v>
      </c>
      <c r="H21" s="45" t="s">
        <v>52</v>
      </c>
      <c r="I21" s="45"/>
      <c r="J21" s="46" t="s">
        <v>54</v>
      </c>
      <c r="K21" s="44" t="s">
        <v>54</v>
      </c>
      <c r="L21" s="45" t="s">
        <v>52</v>
      </c>
      <c r="M21" s="45"/>
      <c r="N21" s="46" t="s">
        <v>60</v>
      </c>
      <c r="O21" s="44" t="s">
        <v>60</v>
      </c>
      <c r="P21" s="45" t="s">
        <v>52</v>
      </c>
      <c r="Q21" s="45"/>
      <c r="R21" s="46" t="s">
        <v>63</v>
      </c>
      <c r="S21" s="47" t="s">
        <v>63</v>
      </c>
      <c r="T21" s="47"/>
      <c r="U21" s="27"/>
      <c r="V21" s="28"/>
      <c r="W21" s="8"/>
      <c r="X21" s="8"/>
    </row>
    <row r="22" spans="1:24" s="1" customFormat="1" ht="45.75" customHeight="1" thickBot="1">
      <c r="A22" s="162"/>
      <c r="B22" s="42"/>
      <c r="C22" s="42"/>
      <c r="D22" s="176"/>
      <c r="E22" s="144"/>
      <c r="F22" s="12" t="s">
        <v>4</v>
      </c>
      <c r="G22" s="48"/>
      <c r="H22" s="49" t="s">
        <v>53</v>
      </c>
      <c r="I22" s="49"/>
      <c r="J22" s="50"/>
      <c r="K22" s="48"/>
      <c r="L22" s="49" t="s">
        <v>59</v>
      </c>
      <c r="M22" s="49"/>
      <c r="N22" s="50"/>
      <c r="O22" s="48"/>
      <c r="P22" s="49" t="s">
        <v>61</v>
      </c>
      <c r="Q22" s="49"/>
      <c r="R22" s="50"/>
      <c r="S22" s="51">
        <v>284</v>
      </c>
      <c r="T22" s="51"/>
      <c r="U22" s="29"/>
      <c r="V22" s="30"/>
      <c r="W22" s="17"/>
      <c r="X22" s="17"/>
    </row>
    <row r="23" spans="1:24" s="1" customFormat="1" ht="45" customHeight="1">
      <c r="A23" s="161" t="s">
        <v>10</v>
      </c>
      <c r="B23" s="42"/>
      <c r="C23" s="42"/>
      <c r="D23" s="175" t="s">
        <v>16</v>
      </c>
      <c r="E23" s="143" t="s">
        <v>70</v>
      </c>
      <c r="F23" s="3" t="s">
        <v>3</v>
      </c>
      <c r="G23" s="44"/>
      <c r="H23" s="45"/>
      <c r="I23" s="45" t="s">
        <v>74</v>
      </c>
      <c r="J23" s="46" t="s">
        <v>74</v>
      </c>
      <c r="K23" s="44" t="s">
        <v>74</v>
      </c>
      <c r="L23" s="45" t="s">
        <v>21</v>
      </c>
      <c r="M23" s="45"/>
      <c r="N23" s="46" t="s">
        <v>75</v>
      </c>
      <c r="O23" s="44" t="s">
        <v>75</v>
      </c>
      <c r="P23" s="45" t="s">
        <v>76</v>
      </c>
      <c r="Q23" s="45"/>
      <c r="R23" s="46" t="s">
        <v>31</v>
      </c>
      <c r="S23" s="47" t="s">
        <v>21</v>
      </c>
      <c r="T23" s="47" t="s">
        <v>21</v>
      </c>
      <c r="U23" s="27"/>
      <c r="V23" s="28"/>
      <c r="W23" s="8"/>
      <c r="X23" s="8"/>
    </row>
    <row r="24" spans="1:24" s="1" customFormat="1" ht="46.5" customHeight="1" thickBot="1">
      <c r="A24" s="191"/>
      <c r="B24" s="42"/>
      <c r="C24" s="42"/>
      <c r="D24" s="177"/>
      <c r="E24" s="145"/>
      <c r="F24" s="12" t="s">
        <v>4</v>
      </c>
      <c r="G24" s="48"/>
      <c r="H24" s="49"/>
      <c r="I24" s="49" t="s">
        <v>55</v>
      </c>
      <c r="J24" s="50"/>
      <c r="K24" s="48"/>
      <c r="L24" s="49" t="s">
        <v>56</v>
      </c>
      <c r="M24" s="49"/>
      <c r="N24" s="50"/>
      <c r="O24" s="48"/>
      <c r="P24" s="49" t="s">
        <v>62</v>
      </c>
      <c r="Q24" s="49"/>
      <c r="R24" s="50"/>
      <c r="S24" s="51" t="s">
        <v>64</v>
      </c>
      <c r="T24" s="51" t="s">
        <v>65</v>
      </c>
      <c r="U24" s="29"/>
      <c r="V24" s="30"/>
      <c r="W24" s="17"/>
      <c r="X24" s="17"/>
    </row>
    <row r="25" spans="1:24" s="1" customFormat="1" ht="45" customHeight="1" hidden="1">
      <c r="A25" s="161"/>
      <c r="B25" s="42"/>
      <c r="C25" s="42"/>
      <c r="D25" s="43"/>
      <c r="E25" s="200"/>
      <c r="F25" s="37"/>
      <c r="G25" s="60"/>
      <c r="H25" s="61"/>
      <c r="I25" s="61"/>
      <c r="J25" s="62"/>
      <c r="K25" s="60"/>
      <c r="L25" s="61"/>
      <c r="M25" s="61"/>
      <c r="N25" s="62"/>
      <c r="O25" s="60"/>
      <c r="P25" s="61"/>
      <c r="Q25" s="61"/>
      <c r="R25" s="62"/>
      <c r="S25" s="63"/>
      <c r="T25" s="63"/>
      <c r="U25" s="38"/>
      <c r="V25" s="38"/>
      <c r="W25" s="39"/>
      <c r="X25" s="39"/>
    </row>
    <row r="26" spans="1:24" s="1" customFormat="1" ht="45" customHeight="1" hidden="1" thickBot="1">
      <c r="A26" s="191"/>
      <c r="B26" s="42"/>
      <c r="C26" s="42"/>
      <c r="D26" s="43"/>
      <c r="E26" s="201"/>
      <c r="F26" s="67"/>
      <c r="G26" s="56"/>
      <c r="H26" s="57"/>
      <c r="I26" s="57"/>
      <c r="J26" s="58"/>
      <c r="K26" s="56"/>
      <c r="L26" s="57"/>
      <c r="M26" s="57"/>
      <c r="N26" s="58"/>
      <c r="O26" s="56"/>
      <c r="P26" s="57"/>
      <c r="Q26" s="57"/>
      <c r="R26" s="58"/>
      <c r="S26" s="59"/>
      <c r="T26" s="59"/>
      <c r="U26" s="38"/>
      <c r="V26" s="38"/>
      <c r="W26" s="39"/>
      <c r="X26" s="39"/>
    </row>
    <row r="27" spans="1:24" s="1" customFormat="1" ht="57" customHeight="1">
      <c r="A27" s="172" t="s">
        <v>12</v>
      </c>
      <c r="B27" s="41"/>
      <c r="C27" s="41"/>
      <c r="D27" s="68"/>
      <c r="E27" s="198" t="s">
        <v>77</v>
      </c>
      <c r="F27" s="69" t="s">
        <v>3</v>
      </c>
      <c r="G27" s="44"/>
      <c r="H27" s="45"/>
      <c r="I27" s="45" t="s">
        <v>80</v>
      </c>
      <c r="J27" s="46" t="s">
        <v>80</v>
      </c>
      <c r="K27" s="44" t="s">
        <v>80</v>
      </c>
      <c r="L27" s="45" t="s">
        <v>83</v>
      </c>
      <c r="M27" s="45"/>
      <c r="N27" s="46" t="s">
        <v>86</v>
      </c>
      <c r="O27" s="44" t="s">
        <v>86</v>
      </c>
      <c r="P27" s="45" t="s">
        <v>83</v>
      </c>
      <c r="Q27" s="45"/>
      <c r="R27" s="46" t="s">
        <v>89</v>
      </c>
      <c r="S27" s="47" t="s">
        <v>93</v>
      </c>
      <c r="T27" s="47" t="s">
        <v>93</v>
      </c>
      <c r="U27" s="38"/>
      <c r="V27" s="38"/>
      <c r="W27" s="39"/>
      <c r="X27" s="39"/>
    </row>
    <row r="28" spans="1:24" s="1" customFormat="1" ht="44.25" customHeight="1" thickBot="1">
      <c r="A28" s="178"/>
      <c r="B28" s="70"/>
      <c r="C28" s="70"/>
      <c r="D28" s="71"/>
      <c r="E28" s="205"/>
      <c r="F28" s="72" t="s">
        <v>4</v>
      </c>
      <c r="G28" s="73"/>
      <c r="H28" s="74"/>
      <c r="I28" s="74" t="s">
        <v>71</v>
      </c>
      <c r="J28" s="75"/>
      <c r="K28" s="73"/>
      <c r="L28" s="74" t="s">
        <v>79</v>
      </c>
      <c r="M28" s="74"/>
      <c r="N28" s="75"/>
      <c r="O28" s="73"/>
      <c r="P28" s="74" t="s">
        <v>78</v>
      </c>
      <c r="Q28" s="74"/>
      <c r="R28" s="75"/>
      <c r="S28" s="76" t="s">
        <v>92</v>
      </c>
      <c r="T28" s="76">
        <v>823</v>
      </c>
      <c r="U28" s="38"/>
      <c r="V28" s="38"/>
      <c r="W28" s="39"/>
      <c r="X28" s="39"/>
    </row>
    <row r="29" spans="1:24" s="1" customFormat="1" ht="49.5" customHeight="1">
      <c r="A29" s="185" t="s">
        <v>18</v>
      </c>
      <c r="B29" s="186"/>
      <c r="C29" s="186"/>
      <c r="D29" s="186"/>
      <c r="E29" s="206"/>
      <c r="F29" s="40" t="s">
        <v>3</v>
      </c>
      <c r="G29" s="52" t="s">
        <v>41</v>
      </c>
      <c r="H29" s="53" t="s">
        <v>57</v>
      </c>
      <c r="I29" s="53" t="s">
        <v>81</v>
      </c>
      <c r="J29" s="54" t="s">
        <v>82</v>
      </c>
      <c r="K29" s="52" t="s">
        <v>82</v>
      </c>
      <c r="L29" s="53" t="s">
        <v>96</v>
      </c>
      <c r="M29" s="53"/>
      <c r="N29" s="54" t="s">
        <v>85</v>
      </c>
      <c r="O29" s="52" t="s">
        <v>85</v>
      </c>
      <c r="P29" s="53" t="s">
        <v>87</v>
      </c>
      <c r="Q29" s="53"/>
      <c r="R29" s="54" t="s">
        <v>90</v>
      </c>
      <c r="S29" s="55" t="s">
        <v>97</v>
      </c>
      <c r="T29" s="55" t="s">
        <v>94</v>
      </c>
      <c r="U29" s="9"/>
      <c r="V29" s="10"/>
      <c r="W29" s="8"/>
      <c r="X29" s="8"/>
    </row>
    <row r="30" spans="1:24" s="1" customFormat="1" ht="49.5" customHeight="1" thickBot="1">
      <c r="A30" s="188"/>
      <c r="B30" s="189"/>
      <c r="C30" s="189"/>
      <c r="D30" s="189"/>
      <c r="E30" s="207"/>
      <c r="F30" s="31" t="s">
        <v>4</v>
      </c>
      <c r="G30" s="48"/>
      <c r="H30" s="49" t="s">
        <v>58</v>
      </c>
      <c r="I30" s="49" t="s">
        <v>72</v>
      </c>
      <c r="J30" s="50"/>
      <c r="K30" s="48"/>
      <c r="L30" s="49" t="s">
        <v>84</v>
      </c>
      <c r="M30" s="49"/>
      <c r="N30" s="50"/>
      <c r="O30" s="48"/>
      <c r="P30" s="49" t="s">
        <v>88</v>
      </c>
      <c r="Q30" s="49"/>
      <c r="R30" s="50"/>
      <c r="S30" s="51" t="s">
        <v>91</v>
      </c>
      <c r="T30" s="51" t="s">
        <v>95</v>
      </c>
      <c r="U30" s="18"/>
      <c r="V30" s="19"/>
      <c r="W30" s="17"/>
      <c r="X30" s="17"/>
    </row>
    <row r="31" spans="25:29" ht="27" customHeight="1">
      <c r="Y31" s="1"/>
      <c r="Z31" s="1"/>
      <c r="AA31" s="1"/>
      <c r="AB31" s="1"/>
      <c r="AC31" s="1"/>
    </row>
    <row r="32" spans="25:29" ht="12.75">
      <c r="Y32" s="1"/>
      <c r="Z32" s="1"/>
      <c r="AA32" s="1"/>
      <c r="AB32" s="1"/>
      <c r="AC32" s="1"/>
    </row>
    <row r="33" spans="25:29" ht="12.75">
      <c r="Y33" s="1"/>
      <c r="Z33" s="1"/>
      <c r="AA33" s="1"/>
      <c r="AB33" s="1"/>
      <c r="AC33" s="1"/>
    </row>
    <row r="34" spans="25:29" ht="12.75">
      <c r="Y34" s="1"/>
      <c r="Z34" s="1"/>
      <c r="AA34" s="1"/>
      <c r="AB34" s="1"/>
      <c r="AC34" s="1"/>
    </row>
    <row r="35" spans="25:29" ht="12.75">
      <c r="Y35" s="1"/>
      <c r="Z35" s="1"/>
      <c r="AA35" s="1"/>
      <c r="AB35" s="1"/>
      <c r="AC35" s="1"/>
    </row>
  </sheetData>
  <mergeCells count="50">
    <mergeCell ref="W1:W2"/>
    <mergeCell ref="X1:X2"/>
    <mergeCell ref="E21:E22"/>
    <mergeCell ref="E23:E24"/>
    <mergeCell ref="O1:R1"/>
    <mergeCell ref="E13:E14"/>
    <mergeCell ref="E15:E16"/>
    <mergeCell ref="E17:E18"/>
    <mergeCell ref="E19:E20"/>
    <mergeCell ref="V1:V2"/>
    <mergeCell ref="U1:U2"/>
    <mergeCell ref="T1:T2"/>
    <mergeCell ref="S1:S2"/>
    <mergeCell ref="D15:D16"/>
    <mergeCell ref="D13:D14"/>
    <mergeCell ref="D1:D2"/>
    <mergeCell ref="E1:F2"/>
    <mergeCell ref="D5:D6"/>
    <mergeCell ref="D3:D4"/>
    <mergeCell ref="K1:N1"/>
    <mergeCell ref="E7:E8"/>
    <mergeCell ref="E9:E10"/>
    <mergeCell ref="E11:E12"/>
    <mergeCell ref="D11:D12"/>
    <mergeCell ref="D9:D10"/>
    <mergeCell ref="D7:D8"/>
    <mergeCell ref="G1:J1"/>
    <mergeCell ref="E3:E4"/>
    <mergeCell ref="E5:E6"/>
    <mergeCell ref="A1:A2"/>
    <mergeCell ref="A3:A4"/>
    <mergeCell ref="A5:A6"/>
    <mergeCell ref="A7:A8"/>
    <mergeCell ref="A9:A10"/>
    <mergeCell ref="A11:A12"/>
    <mergeCell ref="A13:A14"/>
    <mergeCell ref="A15:A16"/>
    <mergeCell ref="A29:E30"/>
    <mergeCell ref="A17:A18"/>
    <mergeCell ref="A19:A20"/>
    <mergeCell ref="A21:A22"/>
    <mergeCell ref="A23:A24"/>
    <mergeCell ref="D17:D18"/>
    <mergeCell ref="D19:D20"/>
    <mergeCell ref="D21:D22"/>
    <mergeCell ref="D23:D24"/>
    <mergeCell ref="E27:E28"/>
    <mergeCell ref="A27:A28"/>
    <mergeCell ref="A25:A26"/>
    <mergeCell ref="E25:E26"/>
  </mergeCells>
  <printOptions horizontalCentered="1"/>
  <pageMargins left="0.44" right="0.1968503937007874" top="1.24" bottom="1.062992125984252" header="0.47" footer="0.71"/>
  <pageSetup firstPageNumber="24" useFirstPageNumber="1" fitToHeight="1" fitToWidth="1" horizontalDpi="600" verticalDpi="600" orientation="landscape" paperSize="9" scale="52" r:id="rId1"/>
  <headerFooter alignWithMargins="0">
    <oddHeader>&amp;C&amp;16 
&amp;22
&amp;"Times New Roman,Pogrubiona"&amp;24PROGNOZA  DŁUGU  GM. KRZYŻANÓW NA 2004 r. I  LATA NASTĘPNE&amp;R&amp;18
Załącznik nr 
</oddHeader>
    <oddFooter>&amp;L&amp;18Krzyżanów, 14.09.2004 r.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UG</cp:lastModifiedBy>
  <cp:lastPrinted>2006-03-31T06:37:05Z</cp:lastPrinted>
  <dcterms:created xsi:type="dcterms:W3CDTF">2000-09-21T11:05:44Z</dcterms:created>
  <dcterms:modified xsi:type="dcterms:W3CDTF">2006-03-31T06:37:48Z</dcterms:modified>
  <cp:category/>
  <cp:version/>
  <cp:contentType/>
  <cp:contentStatus/>
</cp:coreProperties>
</file>