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5195" windowHeight="8445"/>
  </bookViews>
  <sheets>
    <sheet name="Tabela 9" sheetId="1" r:id="rId1"/>
  </sheets>
  <calcPr calcId="144525"/>
</workbook>
</file>

<file path=xl/calcChain.xml><?xml version="1.0" encoding="utf-8"?>
<calcChain xmlns="http://schemas.openxmlformats.org/spreadsheetml/2006/main">
  <c r="E13" i="1" l="1"/>
  <c r="D13" i="1"/>
  <c r="F17" i="1"/>
  <c r="F16" i="1"/>
  <c r="F14" i="1"/>
  <c r="F15" i="1"/>
  <c r="E11" i="1"/>
  <c r="D11" i="1"/>
  <c r="F11" i="1"/>
  <c r="F7" i="1"/>
  <c r="D8" i="1"/>
  <c r="E8" i="1"/>
  <c r="F8" i="1"/>
  <c r="F12" i="1"/>
  <c r="F18" i="1"/>
  <c r="F13" i="1" l="1"/>
  <c r="D19" i="1"/>
  <c r="F19" i="1" s="1"/>
  <c r="E19" i="1"/>
</calcChain>
</file>

<file path=xl/sharedStrings.xml><?xml version="1.0" encoding="utf-8"?>
<sst xmlns="http://schemas.openxmlformats.org/spreadsheetml/2006/main" count="31" uniqueCount="24">
  <si>
    <t>Tabela nr 9</t>
  </si>
  <si>
    <t>DOCHODY I WYDATKI REALIZOWANE NA PODSTAWIE                                                                    USTAWY PRAWO OCHRONY ŚRODOWISKA</t>
  </si>
  <si>
    <t xml:space="preserve">DOCHODY </t>
  </si>
  <si>
    <t>Dział</t>
  </si>
  <si>
    <t xml:space="preserve">§ </t>
  </si>
  <si>
    <t>Treść</t>
  </si>
  <si>
    <t>% wyk. planu</t>
  </si>
  <si>
    <t>0690</t>
  </si>
  <si>
    <t>Wpływy z różnych opłat</t>
  </si>
  <si>
    <t xml:space="preserve">Ogółem </t>
  </si>
  <si>
    <t>WYDATKI</t>
  </si>
  <si>
    <t>Rozdział</t>
  </si>
  <si>
    <t>Wydatki majątkowe, w tym:</t>
  </si>
  <si>
    <t>Wydatki bieżące, w tym:</t>
  </si>
  <si>
    <t>na dzień 31 grudnia 2014 r.</t>
  </si>
  <si>
    <t>Plan po zmianach          na 2014 r.</t>
  </si>
  <si>
    <t>Wykonanie na dzień 31.12.2014 r.</t>
  </si>
  <si>
    <t>Plan po zmianach na 2014 r.</t>
  </si>
  <si>
    <t>Zakup smaochodu ratowniczo-gaśniczego średniego 4x4</t>
  </si>
  <si>
    <t>01009</t>
  </si>
  <si>
    <t>010</t>
  </si>
  <si>
    <t>Dotacje na zadani bieżące</t>
  </si>
  <si>
    <t>Zadania statutowe</t>
  </si>
  <si>
    <t>Wynagrodzenia i składki od nich naliczane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</si>
</sst>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8"/>
      <name val="Arial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workbookViewId="0">
      <selection activeCell="I14" sqref="I14"/>
    </sheetView>
  </sheetViews>
  <sheetFormatPr defaultRowHeight="12.75" x14ac:dyDescent="0.2"/>
  <cols>
    <col min="1" max="1" width="5.85546875" style="11" customWidth="1"/>
    <col min="2" max="2" width="8.42578125" style="11" customWidth="1"/>
    <col min="3" max="3" width="44.7109375" customWidth="1"/>
    <col min="4" max="4" width="13.28515625" customWidth="1"/>
    <col min="5" max="5" width="12.5703125" style="11" customWidth="1"/>
    <col min="6" max="6" width="8.42578125" customWidth="1"/>
  </cols>
  <sheetData>
    <row r="1" spans="1:6" s="2" customFormat="1" ht="22.5" customHeight="1" x14ac:dyDescent="0.2">
      <c r="A1" s="1"/>
      <c r="B1" s="1"/>
      <c r="E1" s="16" t="s">
        <v>0</v>
      </c>
      <c r="F1" s="16"/>
    </row>
    <row r="2" spans="1:6" s="2" customFormat="1" ht="47.25" customHeight="1" x14ac:dyDescent="0.2">
      <c r="A2" s="15" t="s">
        <v>1</v>
      </c>
      <c r="B2" s="15"/>
      <c r="C2" s="15"/>
      <c r="D2" s="15"/>
      <c r="E2" s="15"/>
      <c r="F2" s="15"/>
    </row>
    <row r="3" spans="1:6" s="2" customFormat="1" ht="21.75" customHeight="1" x14ac:dyDescent="0.2">
      <c r="A3" s="15" t="s">
        <v>14</v>
      </c>
      <c r="B3" s="15"/>
      <c r="C3" s="15"/>
      <c r="D3" s="15"/>
      <c r="E3" s="15"/>
      <c r="F3" s="15"/>
    </row>
    <row r="4" spans="1:6" s="2" customFormat="1" ht="18" customHeight="1" x14ac:dyDescent="0.2">
      <c r="A4" s="1"/>
      <c r="B4" s="1"/>
      <c r="E4" s="1"/>
    </row>
    <row r="5" spans="1:6" s="1" customFormat="1" ht="30.75" customHeight="1" x14ac:dyDescent="0.2">
      <c r="A5" s="17" t="s">
        <v>2</v>
      </c>
      <c r="B5" s="18"/>
      <c r="C5" s="18"/>
      <c r="D5" s="18"/>
      <c r="E5" s="18"/>
      <c r="F5" s="19"/>
    </row>
    <row r="6" spans="1:6" s="1" customFormat="1" ht="43.5" customHeight="1" x14ac:dyDescent="0.2">
      <c r="A6" s="3" t="s">
        <v>3</v>
      </c>
      <c r="B6" s="3" t="s">
        <v>4</v>
      </c>
      <c r="C6" s="3" t="s">
        <v>5</v>
      </c>
      <c r="D6" s="3" t="s">
        <v>15</v>
      </c>
      <c r="E6" s="3" t="s">
        <v>16</v>
      </c>
      <c r="F6" s="3" t="s">
        <v>6</v>
      </c>
    </row>
    <row r="7" spans="1:6" s="1" customFormat="1" ht="33" customHeight="1" x14ac:dyDescent="0.2">
      <c r="A7" s="4">
        <v>900</v>
      </c>
      <c r="B7" s="5" t="s">
        <v>7</v>
      </c>
      <c r="C7" s="6" t="s">
        <v>8</v>
      </c>
      <c r="D7" s="7">
        <v>840000</v>
      </c>
      <c r="E7" s="8">
        <v>838720.22</v>
      </c>
      <c r="F7" s="8">
        <f>E7/D7*100</f>
        <v>99.84764523809524</v>
      </c>
    </row>
    <row r="8" spans="1:6" s="2" customFormat="1" ht="36" customHeight="1" x14ac:dyDescent="0.2">
      <c r="A8" s="20" t="s">
        <v>9</v>
      </c>
      <c r="B8" s="20"/>
      <c r="C8" s="20"/>
      <c r="D8" s="9">
        <f>SUM(D7:D7)</f>
        <v>840000</v>
      </c>
      <c r="E8" s="9">
        <f>SUM(E7:E7)</f>
        <v>838720.22</v>
      </c>
      <c r="F8" s="9">
        <f>E8/D8*100</f>
        <v>99.84764523809524</v>
      </c>
    </row>
    <row r="9" spans="1:6" s="2" customFormat="1" ht="30" customHeight="1" x14ac:dyDescent="0.2">
      <c r="A9" s="20" t="s">
        <v>10</v>
      </c>
      <c r="B9" s="20"/>
      <c r="C9" s="20"/>
      <c r="D9" s="20"/>
      <c r="E9" s="20"/>
      <c r="F9" s="20"/>
    </row>
    <row r="10" spans="1:6" s="2" customFormat="1" ht="43.5" customHeight="1" x14ac:dyDescent="0.2">
      <c r="A10" s="3" t="s">
        <v>3</v>
      </c>
      <c r="B10" s="3" t="s">
        <v>11</v>
      </c>
      <c r="C10" s="3" t="s">
        <v>5</v>
      </c>
      <c r="D10" s="3" t="s">
        <v>17</v>
      </c>
      <c r="E10" s="3" t="s">
        <v>16</v>
      </c>
      <c r="F10" s="3" t="s">
        <v>6</v>
      </c>
    </row>
    <row r="11" spans="1:6" s="2" customFormat="1" ht="33" customHeight="1" x14ac:dyDescent="0.2">
      <c r="A11" s="21" t="s">
        <v>12</v>
      </c>
      <c r="B11" s="22"/>
      <c r="C11" s="23"/>
      <c r="D11" s="10">
        <f>D12</f>
        <v>508666</v>
      </c>
      <c r="E11" s="10">
        <f>E12</f>
        <v>508666</v>
      </c>
      <c r="F11" s="7">
        <f t="shared" ref="F11:F19" si="0">E11/D11*100</f>
        <v>100</v>
      </c>
    </row>
    <row r="12" spans="1:6" s="2" customFormat="1" ht="33.75" customHeight="1" x14ac:dyDescent="0.2">
      <c r="A12" s="3">
        <v>754</v>
      </c>
      <c r="B12" s="3">
        <v>75412</v>
      </c>
      <c r="C12" s="12" t="s">
        <v>18</v>
      </c>
      <c r="D12" s="9">
        <v>508666</v>
      </c>
      <c r="E12" s="9">
        <v>508666</v>
      </c>
      <c r="F12" s="9">
        <f t="shared" si="0"/>
        <v>100</v>
      </c>
    </row>
    <row r="13" spans="1:6" s="2" customFormat="1" ht="33.75" customHeight="1" x14ac:dyDescent="0.2">
      <c r="A13" s="24" t="s">
        <v>13</v>
      </c>
      <c r="B13" s="24"/>
      <c r="C13" s="24"/>
      <c r="D13" s="9">
        <f>D14+D15+D16+D17+D18</f>
        <v>331334</v>
      </c>
      <c r="E13" s="9">
        <f>E14+E15+E16+E17+E18</f>
        <v>305168.07</v>
      </c>
      <c r="F13" s="9">
        <f t="shared" si="0"/>
        <v>92.102853917798967</v>
      </c>
    </row>
    <row r="14" spans="1:6" s="2" customFormat="1" ht="33.75" customHeight="1" x14ac:dyDescent="0.2">
      <c r="A14" s="14" t="s">
        <v>20</v>
      </c>
      <c r="B14" s="14" t="s">
        <v>19</v>
      </c>
      <c r="C14" s="13" t="s">
        <v>21</v>
      </c>
      <c r="D14" s="9">
        <v>64000</v>
      </c>
      <c r="E14" s="9">
        <v>64000</v>
      </c>
      <c r="F14" s="9">
        <f t="shared" si="0"/>
        <v>100</v>
      </c>
    </row>
    <row r="15" spans="1:6" s="2" customFormat="1" ht="33.75" customHeight="1" x14ac:dyDescent="0.2">
      <c r="A15" s="3">
        <v>400</v>
      </c>
      <c r="B15" s="3">
        <v>40002</v>
      </c>
      <c r="C15" s="13" t="s">
        <v>22</v>
      </c>
      <c r="D15" s="9">
        <v>158334</v>
      </c>
      <c r="E15" s="9">
        <v>158334</v>
      </c>
      <c r="F15" s="9">
        <f t="shared" si="0"/>
        <v>100</v>
      </c>
    </row>
    <row r="16" spans="1:6" s="2" customFormat="1" ht="33.75" customHeight="1" x14ac:dyDescent="0.2">
      <c r="A16" s="3">
        <v>900</v>
      </c>
      <c r="B16" s="3">
        <v>90001</v>
      </c>
      <c r="C16" s="13" t="s">
        <v>22</v>
      </c>
      <c r="D16" s="9">
        <v>65607</v>
      </c>
      <c r="E16" s="9">
        <v>45167.55</v>
      </c>
      <c r="F16" s="9">
        <f t="shared" si="0"/>
        <v>68.845626228908515</v>
      </c>
    </row>
    <row r="17" spans="1:6" s="2" customFormat="1" ht="33.75" customHeight="1" x14ac:dyDescent="0.2">
      <c r="A17" s="3">
        <v>900</v>
      </c>
      <c r="B17" s="3">
        <v>90001</v>
      </c>
      <c r="C17" s="13" t="s">
        <v>23</v>
      </c>
      <c r="D17" s="9">
        <v>393</v>
      </c>
      <c r="E17" s="9">
        <v>391.52</v>
      </c>
      <c r="F17" s="9">
        <f t="shared" si="0"/>
        <v>99.623409669211199</v>
      </c>
    </row>
    <row r="18" spans="1:6" s="2" customFormat="1" ht="30" customHeight="1" x14ac:dyDescent="0.2">
      <c r="A18" s="3">
        <v>900</v>
      </c>
      <c r="B18" s="3">
        <v>90095</v>
      </c>
      <c r="C18" s="13" t="s">
        <v>22</v>
      </c>
      <c r="D18" s="9">
        <v>43000</v>
      </c>
      <c r="E18" s="9">
        <v>37275</v>
      </c>
      <c r="F18" s="9">
        <f t="shared" si="0"/>
        <v>86.686046511627907</v>
      </c>
    </row>
    <row r="19" spans="1:6" s="2" customFormat="1" ht="43.5" customHeight="1" x14ac:dyDescent="0.2">
      <c r="A19" s="17" t="s">
        <v>9</v>
      </c>
      <c r="B19" s="18"/>
      <c r="C19" s="19"/>
      <c r="D19" s="9">
        <f>D11+D13</f>
        <v>840000</v>
      </c>
      <c r="E19" s="9">
        <f>E11+E13</f>
        <v>813834.07000000007</v>
      </c>
      <c r="F19" s="9">
        <f t="shared" si="0"/>
        <v>96.885008333333346</v>
      </c>
    </row>
    <row r="20" spans="1:6" s="2" customFormat="1" ht="15" x14ac:dyDescent="0.2">
      <c r="A20" s="1"/>
      <c r="B20" s="1"/>
      <c r="E20" s="1"/>
    </row>
    <row r="21" spans="1:6" s="2" customFormat="1" ht="15" x14ac:dyDescent="0.2">
      <c r="A21" s="1"/>
      <c r="B21" s="1"/>
      <c r="E21" s="1"/>
    </row>
  </sheetData>
  <mergeCells count="9">
    <mergeCell ref="A3:F3"/>
    <mergeCell ref="E1:F1"/>
    <mergeCell ref="A2:F2"/>
    <mergeCell ref="A19:C19"/>
    <mergeCell ref="A5:F5"/>
    <mergeCell ref="A9:F9"/>
    <mergeCell ref="A8:C8"/>
    <mergeCell ref="A11:C11"/>
    <mergeCell ref="A13:C13"/>
  </mergeCells>
  <phoneticPr fontId="1" type="noConversion"/>
  <pageMargins left="0.75" right="0.75" top="1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PC-2</cp:lastModifiedBy>
  <cp:lastPrinted>2015-03-10T09:55:10Z</cp:lastPrinted>
  <dcterms:created xsi:type="dcterms:W3CDTF">2015-03-10T09:19:55Z</dcterms:created>
  <dcterms:modified xsi:type="dcterms:W3CDTF">2015-06-17T08:00:34Z</dcterms:modified>
</cp:coreProperties>
</file>