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3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<sst xmlns="http://schemas.openxmlformats.org/spreadsheetml/2006/main" count="33" uniqueCount="31">
  <si>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Tabela nr 3</t>
  </si>
  <si>
    <t>PRZYCHODY I ROZCHODY BUDŻETU</t>
  </si>
  <si>
    <t>Lp.</t>
  </si>
  <si>
    <t>Treść</t>
  </si>
  <si>
    <t>§</t>
  </si>
  <si>
    <t>% wyk. planu</t>
  </si>
  <si>
    <t>PRZYCHODY</t>
  </si>
  <si>
    <t>1.</t>
  </si>
  <si>
    <t>2.</t>
  </si>
  <si>
    <t>Ogółem przychody</t>
  </si>
  <si>
    <t>ROZCHODY</t>
  </si>
  <si>
    <t>Spłaty otrzymanych pożyczek krajowych</t>
  </si>
  <si>
    <t>Ogółem rozchody</t>
  </si>
  <si>
    <t xml:space="preserve"> </t>
  </si>
  <si>
    <t>Pożyczka z WFOŚiGW w Łodzi na zakup koparko-ładowarki</t>
  </si>
  <si>
    <t>Spłaty kredytów</t>
  </si>
  <si>
    <t>Przychody z zaciągniętych pożyczek i kredytów na rynku krajowym</t>
  </si>
  <si>
    <t>Wolne środki, o których mowa w art. 217 ust. 2 pkt 6 ustawy</t>
  </si>
  <si>
    <t>na dzień 30 czerwca 2013r.</t>
  </si>
  <si>
    <t>Plan po zmianach 30.06.2013</t>
  </si>
  <si>
    <t>3.</t>
  </si>
  <si>
    <t>Nadwyżki z lat ubiegłych</t>
  </si>
  <si>
    <t>4.</t>
  </si>
  <si>
    <t>Przychody ze spłat pożyczek udzielonych na finansowanie zadań realizowanych z udziałem środków pochodzących z budżetu Unii Eurpoejskiej</t>
  </si>
  <si>
    <t>Wykonanie na dzień 30.06.2013</t>
  </si>
  <si>
    <t>Pożyczka w WFOŚiGW w Łodzi na termomodernizację  Gimnazjum</t>
  </si>
  <si>
    <t>Pożyczka z WFOśiGW w Łodzi na zakup kosiarki (umorzenie)</t>
  </si>
  <si>
    <t>Pożyczka z WFOśiGW w Łodzi na termoizolację SP w Kaszewach (umorzenie)</t>
  </si>
  <si>
    <t>Stan zadłużenia na dzień 01.01.2013 r. - 1 422 477,65 zł</t>
  </si>
  <si>
    <t>Łączna kwota długu gminy na dzień 30 czerwca 2013 r. wynosi  837 988,69 zł</t>
  </si>
  <si>
    <t>Koszty obsługi długu (odsetki) w I półroczu 2013 r. wyniosły 22 520,28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</si>
</sst>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abela 3 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57421875" style="17" customWidth="1"/>
    <col min="2" max="2" width="44.8515625" style="0" customWidth="1"/>
    <col min="3" max="3" width="8.57421875" style="0" customWidth="1"/>
    <col min="4" max="4" width="12.8515625" style="0" customWidth="1"/>
    <col min="5" max="5" width="12.8515625" style="17" customWidth="1"/>
    <col min="6" max="6" width="10.57421875" style="0" bestFit="1" customWidth="1"/>
  </cols>
  <sheetData>
    <row r="1" spans="1:6" s="2" customFormat="1" ht="17.25" customHeight="1">
      <c r="A1" s="1"/>
      <c r="E1" s="36" t="s">
        <v>0</v>
      </c>
      <c r="F1" s="36"/>
    </row>
    <row r="2" spans="1:6" s="2" customFormat="1" ht="25.5" customHeight="1">
      <c r="A2" s="37" t="s">
        <v>1</v>
      </c>
      <c r="B2" s="37"/>
      <c r="C2" s="37"/>
      <c r="D2" s="37"/>
      <c r="E2" s="37"/>
      <c r="F2" s="37"/>
    </row>
    <row r="3" spans="1:6" s="2" customFormat="1" ht="18.75" customHeight="1">
      <c r="A3" s="37" t="s">
        <v>18</v>
      </c>
      <c r="B3" s="37"/>
      <c r="C3" s="37"/>
      <c r="D3" s="37"/>
      <c r="E3" s="37"/>
      <c r="F3" s="37"/>
    </row>
    <row r="4" spans="1:5" s="2" customFormat="1" ht="12" customHeight="1">
      <c r="A4" s="1"/>
      <c r="E4" s="1"/>
    </row>
    <row r="5" spans="1:6" s="1" customFormat="1" ht="44.25" customHeight="1">
      <c r="A5" s="3" t="s">
        <v>2</v>
      </c>
      <c r="B5" s="3" t="s">
        <v>3</v>
      </c>
      <c r="C5" s="3" t="s">
        <v>4</v>
      </c>
      <c r="D5" s="3" t="s">
        <v>19</v>
      </c>
      <c r="E5" s="3" t="s">
        <v>24</v>
      </c>
      <c r="F5" s="3" t="s">
        <v>5</v>
      </c>
    </row>
    <row r="6" spans="1:6" s="1" customFormat="1" ht="24" customHeight="1">
      <c r="A6" s="41" t="s">
        <v>6</v>
      </c>
      <c r="B6" s="41"/>
      <c r="C6" s="41"/>
      <c r="D6" s="41"/>
      <c r="E6" s="41"/>
      <c r="F6" s="41"/>
    </row>
    <row r="7" spans="1:6" s="2" customFormat="1" ht="31.5" customHeight="1">
      <c r="A7" s="5" t="s">
        <v>7</v>
      </c>
      <c r="B7" s="6" t="s">
        <v>17</v>
      </c>
      <c r="C7" s="7">
        <v>950</v>
      </c>
      <c r="D7" s="8">
        <v>1422477.65</v>
      </c>
      <c r="E7" s="4">
        <v>1422477.65</v>
      </c>
      <c r="F7" s="24">
        <f>E7/D7*100</f>
        <v>100</v>
      </c>
    </row>
    <row r="8" spans="1:6" s="2" customFormat="1" ht="30" customHeight="1">
      <c r="A8" s="9" t="s">
        <v>8</v>
      </c>
      <c r="B8" s="27" t="s">
        <v>16</v>
      </c>
      <c r="C8" s="26">
        <v>952</v>
      </c>
      <c r="D8" s="4">
        <v>289799</v>
      </c>
      <c r="E8" s="4">
        <v>0</v>
      </c>
      <c r="F8" s="12">
        <f>E8/D7*100</f>
        <v>0</v>
      </c>
    </row>
    <row r="9" spans="1:6" s="2" customFormat="1" ht="30" customHeight="1">
      <c r="A9" s="7" t="s">
        <v>20</v>
      </c>
      <c r="B9" s="27" t="s">
        <v>21</v>
      </c>
      <c r="C9" s="19">
        <v>957</v>
      </c>
      <c r="D9" s="12">
        <v>959945.09</v>
      </c>
      <c r="E9" s="12">
        <v>959945.09</v>
      </c>
      <c r="F9" s="8">
        <f>E9/D9*100</f>
        <v>100</v>
      </c>
    </row>
    <row r="10" spans="1:6" s="2" customFormat="1" ht="53.25" customHeight="1">
      <c r="A10" s="28" t="s">
        <v>22</v>
      </c>
      <c r="B10" s="23" t="s">
        <v>23</v>
      </c>
      <c r="C10" s="28">
        <v>902</v>
      </c>
      <c r="D10" s="25">
        <v>24682</v>
      </c>
      <c r="E10" s="25">
        <v>24682</v>
      </c>
      <c r="F10" s="25">
        <f>E10/D10*100</f>
        <v>100</v>
      </c>
    </row>
    <row r="11" spans="1:6" s="2" customFormat="1" ht="32.25" customHeight="1">
      <c r="A11" s="38" t="s">
        <v>9</v>
      </c>
      <c r="B11" s="39"/>
      <c r="C11" s="40"/>
      <c r="D11" s="20">
        <f>SUM(D7:D10)</f>
        <v>2696903.7399999998</v>
      </c>
      <c r="E11" s="20">
        <f>SUM(E7:E10)</f>
        <v>2407104.7399999998</v>
      </c>
      <c r="F11" s="10">
        <f>E11/D11*100</f>
        <v>89.25438102585004</v>
      </c>
    </row>
    <row r="12" spans="1:6" s="2" customFormat="1" ht="42" customHeight="1">
      <c r="A12" s="42" t="s">
        <v>10</v>
      </c>
      <c r="B12" s="43"/>
      <c r="C12" s="43"/>
      <c r="D12" s="43"/>
      <c r="E12" s="43"/>
      <c r="F12" s="44"/>
    </row>
    <row r="13" spans="1:6" s="2" customFormat="1" ht="34.5" customHeight="1">
      <c r="A13" s="3" t="s">
        <v>7</v>
      </c>
      <c r="B13" s="21" t="s">
        <v>11</v>
      </c>
      <c r="C13" s="3">
        <v>992</v>
      </c>
      <c r="D13" s="11">
        <f>D14+D15+D16+D17</f>
        <v>221965.26</v>
      </c>
      <c r="E13" s="11">
        <f>E14+E15+E16</f>
        <v>68932.76</v>
      </c>
      <c r="F13" s="10">
        <f>E13/D13*100</f>
        <v>31.05565258275101</v>
      </c>
    </row>
    <row r="14" spans="1:6" s="2" customFormat="1" ht="33" customHeight="1">
      <c r="A14" s="41"/>
      <c r="B14" s="29" t="s">
        <v>14</v>
      </c>
      <c r="C14" s="30"/>
      <c r="D14" s="32">
        <v>68875</v>
      </c>
      <c r="E14" s="32">
        <v>34437.5</v>
      </c>
      <c r="F14" s="24">
        <f>E14/D14*100</f>
        <v>50</v>
      </c>
    </row>
    <row r="15" spans="1:6" s="2" customFormat="1" ht="35.25" customHeight="1">
      <c r="A15" s="41"/>
      <c r="B15" s="27" t="s">
        <v>25</v>
      </c>
      <c r="C15" s="7"/>
      <c r="D15" s="33">
        <v>47848</v>
      </c>
      <c r="E15" s="33">
        <v>23924</v>
      </c>
      <c r="F15" s="4">
        <f>E15/D15*100</f>
        <v>50</v>
      </c>
    </row>
    <row r="16" spans="1:6" s="2" customFormat="1" ht="30" customHeight="1">
      <c r="A16" s="41"/>
      <c r="B16" s="22" t="s">
        <v>26</v>
      </c>
      <c r="C16" s="7"/>
      <c r="D16" s="35">
        <v>10571.26</v>
      </c>
      <c r="E16" s="6">
        <v>10571.26</v>
      </c>
      <c r="F16" s="12">
        <f>E16/D16*100</f>
        <v>100</v>
      </c>
    </row>
    <row r="17" spans="1:6" s="2" customFormat="1" ht="30" customHeight="1">
      <c r="A17" s="41"/>
      <c r="B17" s="34" t="s">
        <v>27</v>
      </c>
      <c r="C17" s="28"/>
      <c r="D17" s="31">
        <v>94671</v>
      </c>
      <c r="E17" s="34">
        <v>0</v>
      </c>
      <c r="F17" s="25">
        <f>E17/D16*100</f>
        <v>0</v>
      </c>
    </row>
    <row r="18" spans="1:6" s="2" customFormat="1" ht="34.5" customHeight="1">
      <c r="A18" s="3" t="s">
        <v>8</v>
      </c>
      <c r="B18" s="13" t="s">
        <v>15</v>
      </c>
      <c r="C18" s="3">
        <v>992</v>
      </c>
      <c r="D18" s="11">
        <v>515556.2</v>
      </c>
      <c r="E18" s="11">
        <v>515556.2</v>
      </c>
      <c r="F18" s="10">
        <f>E18/D18*100</f>
        <v>100</v>
      </c>
    </row>
    <row r="19" spans="1:6" s="2" customFormat="1" ht="31.5" customHeight="1">
      <c r="A19" s="41" t="s">
        <v>12</v>
      </c>
      <c r="B19" s="41"/>
      <c r="C19" s="41"/>
      <c r="D19" s="10">
        <f>D13+D18</f>
        <v>737521.46</v>
      </c>
      <c r="E19" s="10">
        <f>E13+E18</f>
        <v>584488.96</v>
      </c>
      <c r="F19" s="10">
        <f>E19/D19*100</f>
        <v>79.2504342856681</v>
      </c>
    </row>
    <row r="20" spans="1:6" s="2" customFormat="1" ht="27" customHeight="1">
      <c r="A20" s="14" t="s">
        <v>13</v>
      </c>
      <c r="B20" s="18"/>
      <c r="C20" s="15"/>
      <c r="D20" s="18"/>
      <c r="E20" s="18"/>
      <c r="F20" s="18"/>
    </row>
    <row r="21" spans="1:6" s="2" customFormat="1" ht="19.5" customHeight="1">
      <c r="A21" s="45" t="s">
        <v>28</v>
      </c>
      <c r="B21" s="45"/>
      <c r="C21" s="45"/>
      <c r="D21" s="45"/>
      <c r="E21" s="45"/>
      <c r="F21" s="45"/>
    </row>
    <row r="22" spans="1:6" s="16" customFormat="1" ht="19.5" customHeight="1">
      <c r="A22" s="45" t="s">
        <v>29</v>
      </c>
      <c r="B22" s="45"/>
      <c r="C22" s="45"/>
      <c r="D22" s="45"/>
      <c r="E22" s="45"/>
      <c r="F22" s="45"/>
    </row>
    <row r="23" spans="1:6" s="2" customFormat="1" ht="23.25" customHeight="1">
      <c r="A23" s="45" t="s">
        <v>30</v>
      </c>
      <c r="B23" s="45"/>
      <c r="C23" s="45"/>
      <c r="D23" s="45"/>
      <c r="E23" s="45"/>
      <c r="F23" s="45"/>
    </row>
    <row r="24" spans="1:5" s="2" customFormat="1" ht="24" customHeight="1">
      <c r="A24" s="1"/>
      <c r="E24" s="1"/>
    </row>
    <row r="25" spans="1:5" s="2" customFormat="1" ht="24" customHeight="1">
      <c r="A25" s="1"/>
      <c r="D25"/>
      <c r="E25" s="1"/>
    </row>
    <row r="26" spans="1:6" s="2" customFormat="1" ht="15">
      <c r="A26" s="1"/>
      <c r="B26"/>
      <c r="D26"/>
      <c r="E26" s="17"/>
      <c r="F26"/>
    </row>
    <row r="27" spans="1:6" s="2" customFormat="1" ht="15">
      <c r="A27" s="17"/>
      <c r="B27"/>
      <c r="C27"/>
      <c r="D27"/>
      <c r="E27" s="17"/>
      <c r="F27"/>
    </row>
    <row r="28" spans="1:6" s="2" customFormat="1" ht="15">
      <c r="A28" s="17"/>
      <c r="B28"/>
      <c r="C28"/>
      <c r="D28"/>
      <c r="E28" s="17"/>
      <c r="F28"/>
    </row>
  </sheetData>
  <sheetProtection/>
  <mergeCells count="11">
    <mergeCell ref="A19:C19"/>
    <mergeCell ref="A14:A17"/>
    <mergeCell ref="A21:F21"/>
    <mergeCell ref="A22:F22"/>
    <mergeCell ref="A23:F23"/>
    <mergeCell ref="E1:F1"/>
    <mergeCell ref="A2:F2"/>
    <mergeCell ref="A3:F3"/>
    <mergeCell ref="A11:C11"/>
    <mergeCell ref="A6:F6"/>
    <mergeCell ref="A12:F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user</cp:lastModifiedBy>
  <cp:lastPrinted>2013-07-19T10:20:39Z</cp:lastPrinted>
  <dcterms:created xsi:type="dcterms:W3CDTF">2012-07-24T06:34:01Z</dcterms:created>
  <dcterms:modified xsi:type="dcterms:W3CDTF">2013-09-09T06:53:34Z</dcterms:modified>
  <cp:category/>
  <cp:version/>
  <cp:contentType/>
  <cp:contentStatus/>
</cp:coreProperties>
</file>