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3 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<sst xmlns="http://schemas.openxmlformats.org/spreadsheetml/2006/main" count="33" uniqueCount="32">
  <si>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Tabela nr 3</t>
  </si>
  <si>
    <t>PRZYCHODY I ROZCHODY BUDŻETU</t>
  </si>
  <si>
    <t>Lp.</t>
  </si>
  <si>
    <t>Treść</t>
  </si>
  <si>
    <t>§</t>
  </si>
  <si>
    <t>% wyk. planu</t>
  </si>
  <si>
    <t>PRZYCHODY</t>
  </si>
  <si>
    <t>1.</t>
  </si>
  <si>
    <t>2.</t>
  </si>
  <si>
    <t>3.</t>
  </si>
  <si>
    <t>Ogółem przychody</t>
  </si>
  <si>
    <t>ROZCHODY</t>
  </si>
  <si>
    <t>Spłaty pożyczek otrzymanych na finansowanie zadań realizowanych z udziałem środków pochodzących z budżetu Unii Europejskiej</t>
  </si>
  <si>
    <t>Spłaty otrzymanych pożyczek krajowych</t>
  </si>
  <si>
    <t>Ogółem rozchody</t>
  </si>
  <si>
    <t xml:space="preserve"> </t>
  </si>
  <si>
    <t>na dzień 30 czerwca 2012 r.</t>
  </si>
  <si>
    <t>Plan po zmianach                 na 2012 r.</t>
  </si>
  <si>
    <t>Wykonanie na dzień 30.06.2012 r.</t>
  </si>
  <si>
    <t>Stan zadłużenia na dzień 01.01.2012 r. - 2 552 998,40 zł</t>
  </si>
  <si>
    <t>Łączna kwota długu gminy na dzień 30 czerwca 2012 r. wynosi  1 651 362,75 zł</t>
  </si>
  <si>
    <t>Koszty obsługi długu (odsetki) w I półroczu 2012 r. wyniosły 44 921,24</t>
  </si>
  <si>
    <t>Pożyczka z BGK na rozbudowę budynku świetlicy wiejskiej w Krzyżanowie</t>
  </si>
  <si>
    <t>Pożyczka z BGK na zagospodarowanie terenu wokół budynku świetlicy wiejskiej w Krzyżanowie</t>
  </si>
  <si>
    <t xml:space="preserve">2. </t>
  </si>
  <si>
    <t>Udzielone pożyczki</t>
  </si>
  <si>
    <t>Pożyczka z WFOŚiGW w Łodzi na zakup koparko-ładowarki</t>
  </si>
  <si>
    <t xml:space="preserve">4. </t>
  </si>
  <si>
    <t>Spłaty kredytów</t>
  </si>
  <si>
    <t>Przychody z zaciągniętych pożyczek i kredytów na rynku krajowym</t>
  </si>
  <si>
    <t>Pożyczka z BGK na zagospodarowanie terenu wokół budynku Urzędu Gminy w Krzyżanowie</t>
  </si>
  <si>
    <t>Wolne środki, o których mowa w art. 217 ust. 2 pkt 6 ustawy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</si>
</sst>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u val="single"/>
      <sz val="12"/>
      <color indexed="12"/>
      <name val="Arial CE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9" xfId="18" applyFont="1" applyBorder="1" applyAlignment="1">
      <alignment vertical="center" wrapText="1"/>
      <protection/>
    </xf>
    <xf numFmtId="4" fontId="5" fillId="0" borderId="1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Tabela 3 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8" sqref="B8"/>
    </sheetView>
  </sheetViews>
  <sheetFormatPr defaultColWidth="9.140625" defaultRowHeight="12.75"/>
  <cols>
    <col min="1" max="1" width="6.57421875" style="30" customWidth="1"/>
    <col min="2" max="2" width="44.8515625" style="0" customWidth="1"/>
    <col min="3" max="3" width="8.57421875" style="0" customWidth="1"/>
    <col min="4" max="4" width="12.8515625" style="0" customWidth="1"/>
    <col min="5" max="5" width="12.8515625" style="30" customWidth="1"/>
  </cols>
  <sheetData>
    <row r="1" spans="1:6" s="2" customFormat="1" ht="17.25" customHeight="1">
      <c r="A1" s="1"/>
      <c r="E1" s="48" t="s">
        <v>0</v>
      </c>
      <c r="F1" s="48"/>
    </row>
    <row r="2" spans="1:6" s="2" customFormat="1" ht="25.5" customHeight="1">
      <c r="A2" s="49" t="s">
        <v>1</v>
      </c>
      <c r="B2" s="49"/>
      <c r="C2" s="49"/>
      <c r="D2" s="49"/>
      <c r="E2" s="49"/>
      <c r="F2" s="49"/>
    </row>
    <row r="3" spans="1:6" s="2" customFormat="1" ht="18.75" customHeight="1">
      <c r="A3" s="49" t="s">
        <v>16</v>
      </c>
      <c r="B3" s="49"/>
      <c r="C3" s="49"/>
      <c r="D3" s="49"/>
      <c r="E3" s="49"/>
      <c r="F3" s="49"/>
    </row>
    <row r="4" spans="1:5" s="2" customFormat="1" ht="12" customHeight="1">
      <c r="A4" s="1"/>
      <c r="E4" s="1"/>
    </row>
    <row r="5" spans="1:6" s="1" customFormat="1" ht="44.25" customHeight="1">
      <c r="A5" s="3" t="s">
        <v>2</v>
      </c>
      <c r="B5" s="3" t="s">
        <v>3</v>
      </c>
      <c r="C5" s="3" t="s">
        <v>4</v>
      </c>
      <c r="D5" s="3" t="s">
        <v>17</v>
      </c>
      <c r="E5" s="3" t="s">
        <v>18</v>
      </c>
      <c r="F5" s="3" t="s">
        <v>5</v>
      </c>
    </row>
    <row r="6" spans="1:6" s="1" customFormat="1" ht="24" customHeight="1">
      <c r="A6" s="47" t="s">
        <v>6</v>
      </c>
      <c r="B6" s="47"/>
      <c r="C6" s="47"/>
      <c r="D6" s="47"/>
      <c r="E6" s="47"/>
      <c r="F6" s="47"/>
    </row>
    <row r="7" spans="1:6" s="2" customFormat="1" ht="31.5" customHeight="1">
      <c r="A7" s="7" t="s">
        <v>7</v>
      </c>
      <c r="B7" s="8" t="s">
        <v>31</v>
      </c>
      <c r="C7" s="9">
        <v>950</v>
      </c>
      <c r="D7" s="10">
        <v>902519.37</v>
      </c>
      <c r="E7" s="6">
        <v>902519.37</v>
      </c>
      <c r="F7" s="6">
        <f>E7/D7*100</f>
        <v>100</v>
      </c>
    </row>
    <row r="8" spans="1:6" s="2" customFormat="1" ht="30" customHeight="1">
      <c r="A8" s="11" t="s">
        <v>8</v>
      </c>
      <c r="B8" s="8" t="s">
        <v>29</v>
      </c>
      <c r="C8" s="9">
        <v>952</v>
      </c>
      <c r="D8" s="10">
        <v>1000624.38</v>
      </c>
      <c r="E8" s="6">
        <v>0</v>
      </c>
      <c r="F8" s="6">
        <f>E8/D8*100</f>
        <v>0</v>
      </c>
    </row>
    <row r="9" spans="1:6" s="2" customFormat="1" ht="28.5" customHeight="1">
      <c r="A9" s="44" t="s">
        <v>10</v>
      </c>
      <c r="B9" s="45"/>
      <c r="C9" s="46"/>
      <c r="D9" s="13">
        <f>SUM(D7:D8)</f>
        <v>1903143.75</v>
      </c>
      <c r="E9" s="13">
        <f>SUM(E7:E8)</f>
        <v>902519.37</v>
      </c>
      <c r="F9" s="13">
        <f>E9/D9*100</f>
        <v>47.42255386646437</v>
      </c>
    </row>
    <row r="10" spans="1:6" s="2" customFormat="1" ht="32.25" customHeight="1">
      <c r="A10" s="47" t="s">
        <v>11</v>
      </c>
      <c r="B10" s="47"/>
      <c r="C10" s="47"/>
      <c r="D10" s="47"/>
      <c r="E10" s="47"/>
      <c r="F10" s="47"/>
    </row>
    <row r="11" spans="1:6" s="2" customFormat="1" ht="61.5" customHeight="1">
      <c r="A11" s="3" t="s">
        <v>7</v>
      </c>
      <c r="B11" s="14" t="s">
        <v>12</v>
      </c>
      <c r="C11" s="3">
        <v>963</v>
      </c>
      <c r="D11" s="15">
        <f>D12+D13+D14</f>
        <v>595645.15</v>
      </c>
      <c r="E11" s="15">
        <f>E12+E13+E14</f>
        <v>595645.15</v>
      </c>
      <c r="F11" s="16">
        <f aca="true" t="shared" si="0" ref="F11:F19">E11/D11*100</f>
        <v>100</v>
      </c>
    </row>
    <row r="12" spans="1:6" s="2" customFormat="1" ht="34.5" customHeight="1">
      <c r="A12" s="40"/>
      <c r="B12" s="31" t="s">
        <v>22</v>
      </c>
      <c r="C12" s="4"/>
      <c r="D12" s="33">
        <v>200000</v>
      </c>
      <c r="E12" s="33">
        <v>200000</v>
      </c>
      <c r="F12" s="5">
        <f t="shared" si="0"/>
        <v>100</v>
      </c>
    </row>
    <row r="13" spans="1:6" s="2" customFormat="1" ht="33" customHeight="1">
      <c r="A13" s="41"/>
      <c r="B13" s="8" t="s">
        <v>23</v>
      </c>
      <c r="C13" s="35"/>
      <c r="D13" s="36">
        <v>265853</v>
      </c>
      <c r="E13" s="20">
        <v>265853</v>
      </c>
      <c r="F13" s="10">
        <f t="shared" si="0"/>
        <v>100</v>
      </c>
    </row>
    <row r="14" spans="1:6" s="2" customFormat="1" ht="35.25" customHeight="1">
      <c r="A14" s="42"/>
      <c r="B14" s="32" t="s">
        <v>30</v>
      </c>
      <c r="C14" s="23"/>
      <c r="D14" s="34">
        <v>129792.15</v>
      </c>
      <c r="E14" s="37">
        <v>129792.15</v>
      </c>
      <c r="F14" s="38">
        <f t="shared" si="0"/>
        <v>100</v>
      </c>
    </row>
    <row r="15" spans="1:6" s="2" customFormat="1" ht="30" customHeight="1">
      <c r="A15" s="21" t="s">
        <v>24</v>
      </c>
      <c r="B15" s="22" t="s">
        <v>25</v>
      </c>
      <c r="C15" s="23">
        <v>991</v>
      </c>
      <c r="D15" s="37">
        <v>38575</v>
      </c>
      <c r="E15" s="37">
        <v>0</v>
      </c>
      <c r="F15" s="26">
        <f t="shared" si="0"/>
        <v>0</v>
      </c>
    </row>
    <row r="16" spans="1:6" s="2" customFormat="1" ht="34.5" customHeight="1">
      <c r="A16" s="3" t="s">
        <v>9</v>
      </c>
      <c r="B16" s="18" t="s">
        <v>13</v>
      </c>
      <c r="C16" s="12">
        <v>992</v>
      </c>
      <c r="D16" s="19">
        <f>D17</f>
        <v>126367.4</v>
      </c>
      <c r="E16" s="19">
        <f>E17</f>
        <v>48212.5</v>
      </c>
      <c r="F16" s="13">
        <f t="shared" si="0"/>
        <v>38.15264063358113</v>
      </c>
    </row>
    <row r="17" spans="1:6" s="2" customFormat="1" ht="31.5" customHeight="1">
      <c r="A17" s="21"/>
      <c r="B17" s="22" t="s">
        <v>26</v>
      </c>
      <c r="C17" s="23"/>
      <c r="D17" s="24">
        <v>126367.4</v>
      </c>
      <c r="E17" s="25">
        <v>48212.5</v>
      </c>
      <c r="F17" s="26">
        <f t="shared" si="0"/>
        <v>38.15264063358113</v>
      </c>
    </row>
    <row r="18" spans="1:6" s="2" customFormat="1" ht="31.5" customHeight="1">
      <c r="A18" s="3" t="s">
        <v>27</v>
      </c>
      <c r="B18" s="17" t="s">
        <v>28</v>
      </c>
      <c r="C18" s="39">
        <v>992</v>
      </c>
      <c r="D18" s="24">
        <v>515556.2</v>
      </c>
      <c r="E18" s="25">
        <v>257778</v>
      </c>
      <c r="F18" s="26">
        <f t="shared" si="0"/>
        <v>49.99998060347252</v>
      </c>
    </row>
    <row r="19" spans="1:6" s="2" customFormat="1" ht="32.25" customHeight="1">
      <c r="A19" s="44" t="s">
        <v>14</v>
      </c>
      <c r="B19" s="45"/>
      <c r="C19" s="46"/>
      <c r="D19" s="15">
        <f>D11+D15+D16+D18</f>
        <v>1276143.75</v>
      </c>
      <c r="E19" s="15">
        <f>E11+E15+E16+E18</f>
        <v>901635.65</v>
      </c>
      <c r="F19" s="13">
        <f t="shared" si="0"/>
        <v>70.6531415445948</v>
      </c>
    </row>
    <row r="20" spans="1:5" s="29" customFormat="1" ht="12.75" customHeight="1">
      <c r="A20" s="27" t="s">
        <v>15</v>
      </c>
      <c r="B20" s="28"/>
      <c r="C20" s="28"/>
      <c r="E20" s="27"/>
    </row>
    <row r="21" spans="1:6" s="2" customFormat="1" ht="18.75" customHeight="1">
      <c r="A21" s="43" t="s">
        <v>19</v>
      </c>
      <c r="B21" s="43"/>
      <c r="C21" s="43"/>
      <c r="D21" s="43"/>
      <c r="E21" s="43"/>
      <c r="F21" s="43"/>
    </row>
    <row r="22" spans="1:6" s="2" customFormat="1" ht="24" customHeight="1">
      <c r="A22" s="43" t="s">
        <v>20</v>
      </c>
      <c r="B22" s="43"/>
      <c r="C22" s="43"/>
      <c r="D22" s="43"/>
      <c r="E22" s="43"/>
      <c r="F22" s="43"/>
    </row>
    <row r="23" spans="1:6" s="2" customFormat="1" ht="24" customHeight="1">
      <c r="A23" s="43" t="s">
        <v>21</v>
      </c>
      <c r="B23" s="43"/>
      <c r="C23" s="43"/>
      <c r="D23" s="43"/>
      <c r="E23" s="43"/>
      <c r="F23" s="43"/>
    </row>
    <row r="24" spans="1:5" s="2" customFormat="1" ht="15">
      <c r="A24" s="1"/>
      <c r="E24" s="1"/>
    </row>
    <row r="25" spans="1:5" s="2" customFormat="1" ht="15">
      <c r="A25" s="1"/>
      <c r="E25" s="1"/>
    </row>
    <row r="26" spans="1:5" s="2" customFormat="1" ht="15">
      <c r="A26" s="1"/>
      <c r="E26" s="1"/>
    </row>
  </sheetData>
  <mergeCells count="11">
    <mergeCell ref="A6:F6"/>
    <mergeCell ref="A10:F10"/>
    <mergeCell ref="E1:F1"/>
    <mergeCell ref="A2:F2"/>
    <mergeCell ref="A3:F3"/>
    <mergeCell ref="A9:C9"/>
    <mergeCell ref="A12:A14"/>
    <mergeCell ref="A23:F23"/>
    <mergeCell ref="A19:C19"/>
    <mergeCell ref="A22:F22"/>
    <mergeCell ref="A21:F2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2012-07-27T07:09:17Z</cp:lastPrinted>
  <dcterms:created xsi:type="dcterms:W3CDTF">2012-07-24T06:34:01Z</dcterms:created>
  <dcterms:modified xsi:type="dcterms:W3CDTF">2012-07-27T09:28:33Z</dcterms:modified>
  <cp:category/>
  <cp:version/>
  <cp:contentType/>
  <cp:contentStatus/>
</cp:coreProperties>
</file>