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ela 1 " sheetId="1" r:id="rId1"/>
    <sheet name="Tabela 2 " sheetId="2" r:id="rId2"/>
    <sheet name="Tabela 3 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</sheets>
  <definedNames/>
  <calcPr fullCalcOnLoad="1"/>
</workbook>
</file>

<file path=xl/comments8.xml><?xml version="1.0" encoding="utf-8"?>
<comments xmlns="http://schemas.openxmlformats.org/spreadsheetml/2006/main">
  <authors>
    <author>UGKrzyzanow</author>
  </authors>
  <commentList>
    <comment ref="Q15" authorId="0">
      <text>
        <r>
          <rPr>
            <b/>
            <sz val="8"/>
            <rFont val="Tahoma"/>
            <family val="0"/>
          </rPr>
          <t>UGKrzyzanow: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<sst xmlns="http://schemas.openxmlformats.org/spreadsheetml/2006/main" count="273" uniqueCount="173">
  <si>
    <t>Dział</t>
  </si>
  <si>
    <t>Rozdział</t>
  </si>
  <si>
    <t>§</t>
  </si>
  <si>
    <t>Źródło dochodów</t>
  </si>
  <si>
    <t>Zmniejszenie</t>
  </si>
  <si>
    <t>Zwiększenie</t>
  </si>
  <si>
    <t>Różne rozliczenia</t>
  </si>
  <si>
    <t>Część oświatowa subwencji ogólnej dla jednostek samorządu terytorialnego</t>
  </si>
  <si>
    <t>2920</t>
  </si>
  <si>
    <t>Subwencje ogólne z budżetu państwa</t>
  </si>
  <si>
    <t>Gospodarka komunalna i ochrona środowiska</t>
  </si>
  <si>
    <t>Razem</t>
  </si>
  <si>
    <t>Ogółem zmniejszenie dochodów</t>
  </si>
  <si>
    <t>Dochody bieżące</t>
  </si>
  <si>
    <t>w tym: dochody z udziałem środków unijnych</t>
  </si>
  <si>
    <t>Dochody majątkowe</t>
  </si>
  <si>
    <t>w tym: środki na inwestycje z udziałem środków unijnych</t>
  </si>
  <si>
    <t>Plan dochodów po zmianach:</t>
  </si>
  <si>
    <t>ogółem:</t>
  </si>
  <si>
    <t>w tym:</t>
  </si>
  <si>
    <t>bieżące</t>
  </si>
  <si>
    <t>majątkowe</t>
  </si>
  <si>
    <t>6307</t>
  </si>
  <si>
    <t>Bezpieczeństwo publiczne i ochrona przeciwpożarowa</t>
  </si>
  <si>
    <t>Ochotnicze straże pożarne</t>
  </si>
  <si>
    <t>Wpływy z tytułu pomocy finansowej udzielanej między jednostkami smaorządu terytorialnego na dofinansowanie własnych zadań inwestycyjnych i zakupów inwestycyjnych</t>
  </si>
  <si>
    <t>Pomoc społeczna</t>
  </si>
  <si>
    <t>Świadczenia rodzinne, świadczenia z funduszu alimentacyjnego oraz składki na ubezpieczenia emerytalne i rentowe z ubezpieczenia społeczego</t>
  </si>
  <si>
    <t>2010</t>
  </si>
  <si>
    <t>2030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</si>
  <si>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</si>
  <si>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</si>
  <si>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Składki na ubezpieczenie zdrowotne opłacane za osoby pobierające niektóre śiadczenia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</si>
  <si>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</si>
  <si>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</si>
  <si>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</si>
  <si>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Pozostała działalność</t>
  </si>
  <si>
    <t>w tym:  środki na inwestycje z udziałem środków unijnych       405 420,00</t>
  </si>
  <si>
    <t>Nazwa</t>
  </si>
  <si>
    <t>Rodzaj wydatku</t>
  </si>
  <si>
    <t>Transport i łączność</t>
  </si>
  <si>
    <t>Inwestycje i zakupy inwestycyjne</t>
  </si>
  <si>
    <t>Zadania statutowe</t>
  </si>
  <si>
    <t>Świadczenia na rzecz osób fizycznych</t>
  </si>
  <si>
    <t>Gospodarka sciekowa i ochrona wód</t>
  </si>
  <si>
    <t>w tym: z udziałem środków unijnych</t>
  </si>
  <si>
    <t>Ogółem zwiększenie wydatków                 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</si>
  <si>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                                     w tym:</t>
  </si>
  <si>
    <t>Wydatki majątkowe</t>
  </si>
  <si>
    <t>w tym:                                                                                                                                                                  inwestycje i zakupy inwestycyjne</t>
  </si>
  <si>
    <t>Plan wydatków po zmianach:</t>
  </si>
  <si>
    <t>w tym: bieżące</t>
  </si>
  <si>
    <t>Zadania statutowe (zlecone)</t>
  </si>
  <si>
    <t>Zadania statutowe (własne)</t>
  </si>
  <si>
    <t>Zdania statutowe</t>
  </si>
  <si>
    <t>Ogrody botaniczne i zoologiczne oraz naturalne obszary i obiekty chronionej przyrody</t>
  </si>
  <si>
    <t>Lp.</t>
  </si>
  <si>
    <t>Treść</t>
  </si>
  <si>
    <t>Klasyfikacja
§</t>
  </si>
  <si>
    <t xml:space="preserve">Kwota w zł.
</t>
  </si>
  <si>
    <t>Przychody ogółem:</t>
  </si>
  <si>
    <t>Wolne środki, o których mowa w art. 217 ust. 2 pkt 6 ustawy</t>
  </si>
  <si>
    <t>Przychody z zaciągniętych pożyczek i kredytów na rynku krajowym</t>
  </si>
  <si>
    <t>Rozchody ogółem:</t>
  </si>
  <si>
    <t>Spłaty otrzymanych pożyczek krajowych</t>
  </si>
  <si>
    <t>Spłaty kredytów</t>
  </si>
  <si>
    <t>Przychody i rozchody budżetu w 2013 r.</t>
  </si>
  <si>
    <t>Przychody ze spłat pożyczek udzielonych na finansowanie zadań realizowanych z udziałem środków pochodzących z budżetu Unii Europejskiej</t>
  </si>
  <si>
    <t>Nadwyzki z lat ubiegłych</t>
  </si>
  <si>
    <t>Dotacje z budżetu państwa na realizację zadań z zakresu administracji rządowej zleconych gminie w 2013 r.</t>
  </si>
  <si>
    <t>Wyszczególnienie</t>
  </si>
  <si>
    <t>Dotacje ogółem</t>
  </si>
  <si>
    <t>Administracja publiczna</t>
  </si>
  <si>
    <t>Urzędy naczelnych organów władzy państwowej, kontroli i ochrony prawa oraz sądownictwa</t>
  </si>
  <si>
    <t>Ogółem</t>
  </si>
  <si>
    <t>Zadania inwestycyjne w 2013 r.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</si>
  <si>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</si>
  <si>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</si>
  <si>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</si>
  <si>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</si>
  <si>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</si>
  <si>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</si>
  <si>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</si>
  <si>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</si>
  <si>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</si>
  <si>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</si>
  <si>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600</t>
  </si>
  <si>
    <t>60016</t>
  </si>
  <si>
    <t>UG</t>
  </si>
  <si>
    <t>Przebudowa drogi we Władysławowie o długości 1000 mb</t>
  </si>
  <si>
    <t>60095</t>
  </si>
  <si>
    <t>900</t>
  </si>
  <si>
    <t>90001</t>
  </si>
  <si>
    <t>Montaż przydomowych oczyszczalni ścieków w miejscowościach położonych na terenie gminy Krzyżanów ( 2013 r. - 271 szt.)</t>
  </si>
  <si>
    <t>OGÓŁEM</t>
  </si>
  <si>
    <t>x</t>
  </si>
  <si>
    <r>
      <t xml:space="preserve">rok budżetowy 2013                          </t>
    </r>
    <r>
      <rPr>
        <b/>
        <sz val="10"/>
        <rFont val="Arial CE"/>
        <family val="0"/>
      </rPr>
      <t>(7+8+9+10)</t>
    </r>
  </si>
  <si>
    <t>Remont mostu w Kterach</t>
  </si>
  <si>
    <t>925</t>
  </si>
  <si>
    <t>92595</t>
  </si>
  <si>
    <t>Wykonanie dokumentacji rewitalizacji dwóch zabytkowych parków dworskich na terenie gminy Krzyżanów</t>
  </si>
  <si>
    <t>Wydatki na finansowanie zadań z zakresu administracji rządowej zleconych gminie                                w 2013 r.</t>
  </si>
  <si>
    <t>Wydatki
ogółem
(4+8)</t>
  </si>
  <si>
    <t>z tego:</t>
  </si>
  <si>
    <t>Wydatki
bieżące</t>
  </si>
  <si>
    <t>Wydatki
majątkowe</t>
  </si>
  <si>
    <t>Wynagrodzenia i składki od nich naliczane</t>
  </si>
  <si>
    <t>Urzędy wojewódzkie</t>
  </si>
  <si>
    <t>Urzędy naczelnych organów władzy państwowej, kontroli i ochrony prawa</t>
  </si>
  <si>
    <t>Obrona cywilna</t>
  </si>
  <si>
    <t xml:space="preserve">Świadczenia rodzinne, świadczenie z fumduszu alimentacyjnego oraz składki na ubezpieczenia emerytalne i rentowe z ubezpieczenia społecznego </t>
  </si>
  <si>
    <t>Dochody budżetu państwa planowane do uzyskania przez gminę w związku               z realizacją zadań zleconych w 2013 r.</t>
  </si>
  <si>
    <t xml:space="preserve">Kwota </t>
  </si>
  <si>
    <t>1.</t>
  </si>
  <si>
    <t>2350</t>
  </si>
  <si>
    <t>Dochody z tytułu opłat za udostępnianie danych osobowych</t>
  </si>
  <si>
    <t>2.</t>
  </si>
  <si>
    <t>Dochody z tytułu funduszu alimentacyjnego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</si>
  <si>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</si>
  <si>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</si>
  <si>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</si>
  <si>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</si>
  <si>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</si>
  <si>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</si>
  <si>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</si>
  <si>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2013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</si>
  <si>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</si>
  <si>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</si>
  <si>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</si>
  <si>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</si>
  <si>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</si>
  <si>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</si>
  <si>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</si>
  <si>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</si>
  <si>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</si>
  <si>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</si>
  <si>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</si>
  <si>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</si>
  <si>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1.1.</t>
  </si>
  <si>
    <t>Program: Program Rozwoju Obszarów Wiejskich na lata 2007-2013</t>
  </si>
  <si>
    <t>Działanie: 321 Podstawowe usługi dla gospodarki i ludności wiejskiej</t>
  </si>
  <si>
    <t>Nazwa projektu: "Montaż przydomowych oczyszczalni ścieków w miejscowościach położonych na terenie gminy Krzyżanów"</t>
  </si>
  <si>
    <t>Razem wydatki:</t>
  </si>
  <si>
    <t>dział 900                    rozdz. 90001</t>
  </si>
  <si>
    <t>2011 r.</t>
  </si>
  <si>
    <t>2012 r.</t>
  </si>
  <si>
    <t>Wydatki bieżące razem:</t>
  </si>
  <si>
    <t>2.1</t>
  </si>
  <si>
    <t>Program: Program Operacyjny Kapitał Ludzki</t>
  </si>
  <si>
    <t>Priorytet IX - Rozwój wykształcenia i kompetencji w regionach</t>
  </si>
  <si>
    <t>Działanie: 9.1 Wyrównywanie szans edukacyjnych i zapewnienie wysokiej jakości usług edukacyjnych świadczonych w systemie oświaty</t>
  </si>
  <si>
    <t>Nazwa projektu: "Indywidualizacja nauczania uczniów klas I-III w gminie Krzyżanów"</t>
  </si>
  <si>
    <t>dział 801 rozdz. 80101</t>
  </si>
  <si>
    <t>z tego 2012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</si>
  <si>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</si>
  <si>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</si>
  <si>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</si>
  <si>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Zmiany w budżecie gminy na 2013 r.</t>
  </si>
  <si>
    <t>Dochody od osób prawnych, od osób fizycznych i innych jednostek nieposiadających osobowości prawnej oraz wydatki związane z ich poborem</t>
  </si>
  <si>
    <t>Wpływy z podatku rolnego, podatku lesnego, podatku od czynności cywilnoprawnych, podatków i opłat lokalnych od osób prawnych i innych jednostek organizacyjnych</t>
  </si>
  <si>
    <t>0310</t>
  </si>
  <si>
    <t>Podatek od nieruchomości</t>
  </si>
  <si>
    <t>Przebudowa drogi w Kucharach o długości 920 mb</t>
  </si>
  <si>
    <t>Przebudowa drogi Konary - Wały o długości 1090 mb</t>
  </si>
  <si>
    <t>Przebudowa Drogi w Kaszewach Dwornych o długości 970 mb</t>
  </si>
  <si>
    <t>Remont mostu w Siemieniczkach</t>
  </si>
  <si>
    <t>Oświata i wychowanie</t>
  </si>
  <si>
    <t>Szkoły podstawowe</t>
  </si>
  <si>
    <t>2009</t>
  </si>
  <si>
    <t>Dotacje celowe w ramach programów finansowanych z udziałem środków europejskich oraz środków o których mowa w art. 5 ust. 1 pkt 3 oraz ust. 3 pkt 5 i 6 ustawy, lub płatności w ramach budżetu środków europejskich</t>
  </si>
  <si>
    <t>w tym:  z udziałem środków unijnych                                             40 980,55</t>
  </si>
  <si>
    <t>Wydatki z udziałem srodków unijnych</t>
  </si>
  <si>
    <t>Wydatki z udziałem środków unijnych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</si>
</sst>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  <numFmt numFmtId="173" formatCode="0.0"/>
  </numFmts>
  <fonts count="6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 CE"/>
      <family val="2"/>
    </font>
    <font>
      <i/>
      <sz val="10"/>
      <name val="Arial CE"/>
      <family val="0"/>
    </font>
    <font>
      <sz val="15"/>
      <name val="Arial CE"/>
      <family val="2"/>
    </font>
    <font>
      <b/>
      <sz val="14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34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3" fillId="0" borderId="0" xfId="53" applyFont="1" applyAlignment="1">
      <alignment vertical="center"/>
      <protection/>
    </xf>
    <xf numFmtId="0" fontId="14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5" fillId="0" borderId="22" xfId="53" applyFont="1" applyBorder="1" applyAlignment="1">
      <alignment horizontal="center" vertical="center"/>
      <protection/>
    </xf>
    <xf numFmtId="49" fontId="15" fillId="0" borderId="22" xfId="53" applyNumberFormat="1" applyFont="1" applyBorder="1" applyAlignment="1">
      <alignment horizontal="center" vertical="center"/>
      <protection/>
    </xf>
    <xf numFmtId="0" fontId="15" fillId="0" borderId="17" xfId="53" applyFont="1" applyBorder="1" applyAlignment="1">
      <alignment vertical="center" wrapText="1"/>
      <protection/>
    </xf>
    <xf numFmtId="3" fontId="15" fillId="0" borderId="22" xfId="53" applyNumberFormat="1" applyFont="1" applyBorder="1" applyAlignment="1">
      <alignment horizontal="right" vertical="center"/>
      <protection/>
    </xf>
    <xf numFmtId="3" fontId="15" fillId="0" borderId="22" xfId="53" applyNumberFormat="1" applyFont="1" applyBorder="1" applyAlignment="1">
      <alignment vertical="center"/>
      <protection/>
    </xf>
    <xf numFmtId="3" fontId="15" fillId="0" borderId="26" xfId="53" applyNumberFormat="1" applyFont="1" applyBorder="1" applyAlignment="1">
      <alignment vertical="center"/>
      <protection/>
    </xf>
    <xf numFmtId="3" fontId="15" fillId="0" borderId="22" xfId="53" applyNumberFormat="1" applyFont="1" applyBorder="1" applyAlignment="1">
      <alignment vertical="center" wrapText="1"/>
      <protection/>
    </xf>
    <xf numFmtId="0" fontId="7" fillId="0" borderId="22" xfId="53" applyFont="1" applyFill="1" applyBorder="1" applyAlignment="1">
      <alignment horizontal="center" vertical="center"/>
      <protection/>
    </xf>
    <xf numFmtId="0" fontId="16" fillId="0" borderId="0" xfId="53" applyFont="1" applyBorder="1" applyAlignment="1">
      <alignment vertical="center"/>
      <protection/>
    </xf>
    <xf numFmtId="0" fontId="16" fillId="0" borderId="0" xfId="53" applyFont="1" applyAlignment="1">
      <alignment vertical="center"/>
      <protection/>
    </xf>
    <xf numFmtId="3" fontId="15" fillId="0" borderId="27" xfId="53" applyNumberFormat="1" applyFont="1" applyBorder="1" applyAlignment="1">
      <alignment vertical="center"/>
      <protection/>
    </xf>
    <xf numFmtId="3" fontId="17" fillId="0" borderId="10" xfId="53" applyNumberFormat="1" applyFont="1" applyBorder="1" applyAlignment="1">
      <alignment vertical="center"/>
      <protection/>
    </xf>
    <xf numFmtId="3" fontId="18" fillId="0" borderId="10" xfId="53" applyNumberFormat="1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5" fillId="0" borderId="14" xfId="53" applyFont="1" applyBorder="1" applyAlignment="1">
      <alignment horizontal="center" vertical="center"/>
      <protection/>
    </xf>
    <xf numFmtId="49" fontId="15" fillId="0" borderId="14" xfId="53" applyNumberFormat="1" applyFont="1" applyBorder="1" applyAlignment="1">
      <alignment horizontal="center" vertical="center"/>
      <protection/>
    </xf>
    <xf numFmtId="0" fontId="15" fillId="0" borderId="14" xfId="53" applyFont="1" applyBorder="1" applyAlignment="1">
      <alignment vertical="center" wrapText="1"/>
      <protection/>
    </xf>
    <xf numFmtId="3" fontId="15" fillId="0" borderId="14" xfId="53" applyNumberFormat="1" applyFont="1" applyBorder="1" applyAlignment="1">
      <alignment horizontal="right" vertical="center"/>
      <protection/>
    </xf>
    <xf numFmtId="3" fontId="15" fillId="0" borderId="14" xfId="53" applyNumberFormat="1" applyFont="1" applyBorder="1" applyAlignment="1">
      <alignment vertical="center"/>
      <protection/>
    </xf>
    <xf numFmtId="3" fontId="15" fillId="0" borderId="28" xfId="53" applyNumberFormat="1" applyFont="1" applyBorder="1" applyAlignment="1">
      <alignment vertical="center"/>
      <protection/>
    </xf>
    <xf numFmtId="3" fontId="15" fillId="0" borderId="14" xfId="53" applyNumberFormat="1" applyFont="1" applyBorder="1" applyAlignment="1">
      <alignment vertical="center" wrapText="1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3" fontId="7" fillId="0" borderId="22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0" fontId="6" fillId="34" borderId="15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1" fillId="0" borderId="0" xfId="52" applyFont="1" applyAlignment="1">
      <alignment vertical="center"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23" fillId="0" borderId="10" xfId="52" applyFont="1" applyBorder="1" applyAlignment="1">
      <alignment horizontal="center" vertical="center"/>
      <protection/>
    </xf>
    <xf numFmtId="0" fontId="9" fillId="0" borderId="25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vertical="center" wrapText="1"/>
      <protection/>
    </xf>
    <xf numFmtId="4" fontId="18" fillId="0" borderId="11" xfId="52" applyNumberFormat="1" applyFont="1" applyBorder="1" applyAlignment="1">
      <alignment horizontal="right" vertical="center"/>
      <protection/>
    </xf>
    <xf numFmtId="0" fontId="22" fillId="0" borderId="0" xfId="52" applyFont="1" applyAlignment="1">
      <alignment vertical="center"/>
      <protection/>
    </xf>
    <xf numFmtId="0" fontId="6" fillId="0" borderId="17" xfId="52" applyFont="1" applyBorder="1" applyAlignment="1">
      <alignment vertical="center" wrapText="1"/>
      <protection/>
    </xf>
    <xf numFmtId="0" fontId="23" fillId="0" borderId="0" xfId="52" applyFont="1" applyAlignment="1">
      <alignment vertical="center"/>
      <protection/>
    </xf>
    <xf numFmtId="0" fontId="6" fillId="0" borderId="32" xfId="52" applyFont="1" applyBorder="1" applyAlignment="1">
      <alignment vertical="center" wrapText="1"/>
      <protection/>
    </xf>
    <xf numFmtId="3" fontId="6" fillId="0" borderId="22" xfId="52" applyNumberFormat="1" applyFont="1" applyBorder="1" applyAlignment="1">
      <alignment vertical="center"/>
      <protection/>
    </xf>
    <xf numFmtId="0" fontId="10" fillId="0" borderId="22" xfId="52" applyFont="1" applyBorder="1" applyAlignment="1">
      <alignment horizontal="left" vertical="center" wrapText="1"/>
      <protection/>
    </xf>
    <xf numFmtId="4" fontId="7" fillId="0" borderId="22" xfId="52" applyNumberFormat="1" applyFont="1" applyBorder="1" applyAlignment="1">
      <alignment vertical="center"/>
      <protection/>
    </xf>
    <xf numFmtId="3" fontId="6" fillId="0" borderId="17" xfId="52" applyNumberFormat="1" applyFont="1" applyBorder="1" applyAlignment="1">
      <alignment vertical="center"/>
      <protection/>
    </xf>
    <xf numFmtId="4" fontId="7" fillId="0" borderId="17" xfId="52" applyNumberFormat="1" applyFont="1" applyBorder="1" applyAlignment="1">
      <alignment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vertical="center"/>
      <protection/>
    </xf>
    <xf numFmtId="4" fontId="18" fillId="0" borderId="17" xfId="52" applyNumberFormat="1" applyFont="1" applyBorder="1" applyAlignment="1">
      <alignment vertical="center"/>
      <protection/>
    </xf>
    <xf numFmtId="0" fontId="6" fillId="0" borderId="22" xfId="52" applyFont="1" applyBorder="1" applyAlignment="1">
      <alignment vertical="center" wrapText="1"/>
      <protection/>
    </xf>
    <xf numFmtId="0" fontId="6" fillId="0" borderId="14" xfId="52" applyFont="1" applyBorder="1" applyAlignment="1">
      <alignment vertical="center" wrapText="1"/>
      <protection/>
    </xf>
    <xf numFmtId="0" fontId="6" fillId="0" borderId="17" xfId="52" applyFont="1" applyBorder="1" applyAlignment="1">
      <alignment vertical="center"/>
      <protection/>
    </xf>
    <xf numFmtId="3" fontId="6" fillId="0" borderId="18" xfId="52" applyNumberFormat="1" applyFont="1" applyBorder="1" applyAlignment="1">
      <alignment vertical="center"/>
      <protection/>
    </xf>
    <xf numFmtId="3" fontId="10" fillId="0" borderId="17" xfId="52" applyNumberFormat="1" applyFont="1" applyBorder="1" applyAlignment="1">
      <alignment vertical="center" wrapText="1"/>
      <protection/>
    </xf>
    <xf numFmtId="4" fontId="7" fillId="0" borderId="18" xfId="52" applyNumberFormat="1" applyFont="1" applyBorder="1" applyAlignment="1">
      <alignment vertical="center"/>
      <protection/>
    </xf>
    <xf numFmtId="4" fontId="7" fillId="0" borderId="14" xfId="52" applyNumberFormat="1" applyFont="1" applyBorder="1" applyAlignment="1">
      <alignment vertical="center"/>
      <protection/>
    </xf>
    <xf numFmtId="0" fontId="6" fillId="0" borderId="14" xfId="52" applyFont="1" applyBorder="1" applyAlignment="1">
      <alignment vertical="center"/>
      <protection/>
    </xf>
    <xf numFmtId="4" fontId="7" fillId="0" borderId="17" xfId="52" applyNumberFormat="1" applyFont="1" applyBorder="1" applyAlignment="1">
      <alignment horizontal="right" vertical="center"/>
      <protection/>
    </xf>
    <xf numFmtId="4" fontId="7" fillId="0" borderId="14" xfId="52" applyNumberFormat="1" applyFont="1" applyBorder="1" applyAlignment="1">
      <alignment horizontal="right" vertical="center"/>
      <protection/>
    </xf>
    <xf numFmtId="4" fontId="7" fillId="0" borderId="22" xfId="52" applyNumberFormat="1" applyFont="1" applyBorder="1" applyAlignment="1">
      <alignment horizontal="right" vertical="center"/>
      <protection/>
    </xf>
    <xf numFmtId="4" fontId="7" fillId="0" borderId="33" xfId="52" applyNumberFormat="1" applyFont="1" applyBorder="1" applyAlignment="1">
      <alignment horizontal="right" vertical="center"/>
      <protection/>
    </xf>
    <xf numFmtId="0" fontId="6" fillId="0" borderId="19" xfId="52" applyFont="1" applyBorder="1" applyAlignment="1">
      <alignment vertical="center"/>
      <protection/>
    </xf>
    <xf numFmtId="3" fontId="6" fillId="0" borderId="19" xfId="52" applyNumberFormat="1" applyFont="1" applyBorder="1" applyAlignment="1">
      <alignment vertical="center"/>
      <protection/>
    </xf>
    <xf numFmtId="4" fontId="7" fillId="0" borderId="19" xfId="52" applyNumberFormat="1" applyFont="1" applyBorder="1" applyAlignment="1">
      <alignment vertical="center"/>
      <protection/>
    </xf>
    <xf numFmtId="4" fontId="7" fillId="0" borderId="19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 applyAlignment="1">
      <alignment vertical="center"/>
      <protection/>
    </xf>
    <xf numFmtId="0" fontId="24" fillId="0" borderId="0" xfId="52" applyFont="1">
      <alignment/>
      <protection/>
    </xf>
    <xf numFmtId="0" fontId="4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30" xfId="53" applyFont="1" applyFill="1" applyBorder="1" applyAlignment="1">
      <alignment horizontal="center" vertical="center" wrapText="1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9" fillId="0" borderId="34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center" vertical="center"/>
      <protection/>
    </xf>
    <xf numFmtId="0" fontId="9" fillId="0" borderId="35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3" fontId="9" fillId="0" borderId="17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3" fontId="9" fillId="0" borderId="30" xfId="52" applyNumberFormat="1" applyFont="1" applyBorder="1" applyAlignment="1">
      <alignment horizontal="center" vertical="center"/>
      <protection/>
    </xf>
    <xf numFmtId="3" fontId="9" fillId="0" borderId="12" xfId="52" applyNumberFormat="1" applyFont="1" applyBorder="1" applyAlignment="1">
      <alignment horizontal="center" vertical="center"/>
      <protection/>
    </xf>
    <xf numFmtId="3" fontId="6" fillId="0" borderId="34" xfId="52" applyNumberFormat="1" applyFont="1" applyBorder="1" applyAlignment="1">
      <alignment horizontal="center" vertical="center"/>
      <protection/>
    </xf>
    <xf numFmtId="3" fontId="6" fillId="0" borderId="15" xfId="52" applyNumberFormat="1" applyFont="1" applyBorder="1" applyAlignment="1">
      <alignment horizontal="center" vertical="center"/>
      <protection/>
    </xf>
    <xf numFmtId="3" fontId="6" fillId="0" borderId="13" xfId="52" applyNumberFormat="1" applyFont="1" applyBorder="1" applyAlignment="1">
      <alignment horizontal="center" vertical="center"/>
      <protection/>
    </xf>
    <xf numFmtId="3" fontId="6" fillId="0" borderId="28" xfId="52" applyNumberFormat="1" applyFont="1" applyBorder="1" applyAlignment="1">
      <alignment horizontal="center" vertical="center"/>
      <protection/>
    </xf>
    <xf numFmtId="3" fontId="6" fillId="0" borderId="0" xfId="52" applyNumberFormat="1" applyFont="1" applyBorder="1" applyAlignment="1">
      <alignment horizontal="center" vertical="center"/>
      <protection/>
    </xf>
    <xf numFmtId="3" fontId="6" fillId="0" borderId="36" xfId="52" applyNumberFormat="1" applyFont="1" applyBorder="1" applyAlignment="1">
      <alignment horizontal="center" vertical="center"/>
      <protection/>
    </xf>
    <xf numFmtId="3" fontId="6" fillId="0" borderId="26" xfId="52" applyNumberFormat="1" applyFont="1" applyBorder="1" applyAlignment="1">
      <alignment horizontal="center" vertical="center"/>
      <protection/>
    </xf>
    <xf numFmtId="3" fontId="6" fillId="0" borderId="27" xfId="52" applyNumberFormat="1" applyFont="1" applyBorder="1" applyAlignment="1">
      <alignment horizontal="center" vertical="center"/>
      <protection/>
    </xf>
    <xf numFmtId="3" fontId="6" fillId="0" borderId="35" xfId="52" applyNumberFormat="1" applyFont="1" applyBorder="1" applyAlignment="1">
      <alignment horizontal="center" vertical="center"/>
      <protection/>
    </xf>
    <xf numFmtId="3" fontId="9" fillId="0" borderId="34" xfId="52" applyNumberFormat="1" applyFont="1" applyBorder="1" applyAlignment="1">
      <alignment horizontal="center" vertical="center"/>
      <protection/>
    </xf>
    <xf numFmtId="3" fontId="9" fillId="0" borderId="15" xfId="52" applyNumberFormat="1" applyFont="1" applyBorder="1" applyAlignment="1">
      <alignment horizontal="center" vertical="center"/>
      <protection/>
    </xf>
    <xf numFmtId="3" fontId="9" fillId="0" borderId="13" xfId="52" applyNumberFormat="1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zoomScalePageLayoutView="0" workbookViewId="0" topLeftCell="A22">
      <selection activeCell="F32" sqref="F32"/>
    </sheetView>
  </sheetViews>
  <sheetFormatPr defaultColWidth="9.00390625" defaultRowHeight="12.75"/>
  <cols>
    <col min="1" max="1" width="7.875" style="0" customWidth="1"/>
    <col min="2" max="2" width="9.625" style="0" customWidth="1"/>
    <col min="3" max="3" width="8.25390625" style="1" customWidth="1"/>
    <col min="4" max="4" width="53.625" style="0" customWidth="1"/>
    <col min="5" max="5" width="15.00390625" style="0" customWidth="1"/>
    <col min="6" max="6" width="14.125" style="0" customWidth="1"/>
    <col min="7" max="7" width="17.125" style="0" hidden="1" customWidth="1"/>
  </cols>
  <sheetData>
    <row r="1" spans="1:7" ht="34.5" customHeight="1">
      <c r="A1" s="180" t="s">
        <v>157</v>
      </c>
      <c r="B1" s="180"/>
      <c r="C1" s="180"/>
      <c r="D1" s="180"/>
      <c r="E1" s="180"/>
      <c r="F1" s="180"/>
      <c r="G1" s="180"/>
    </row>
    <row r="2" spans="6:7" ht="16.5" customHeight="1">
      <c r="F2" s="2"/>
      <c r="G2" s="3"/>
    </row>
    <row r="3" spans="1:7" ht="38.25" customHeight="1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/>
    </row>
    <row r="4" spans="1:7" s="8" customFormat="1" ht="11.25" customHeight="1">
      <c r="A4" s="6">
        <v>1</v>
      </c>
      <c r="B4" s="6">
        <v>2</v>
      </c>
      <c r="C4" s="7">
        <v>3</v>
      </c>
      <c r="D4" s="6">
        <v>4</v>
      </c>
      <c r="E4" s="6">
        <v>5</v>
      </c>
      <c r="F4" s="6">
        <v>6</v>
      </c>
      <c r="G4" s="6"/>
    </row>
    <row r="5" spans="1:7" s="14" customFormat="1" ht="33.75" customHeight="1">
      <c r="A5" s="9">
        <v>754</v>
      </c>
      <c r="B5" s="10"/>
      <c r="C5" s="11"/>
      <c r="D5" s="12" t="s">
        <v>23</v>
      </c>
      <c r="E5" s="13">
        <v>3947</v>
      </c>
      <c r="F5" s="13">
        <v>0</v>
      </c>
      <c r="G5" s="9"/>
    </row>
    <row r="6" spans="1:7" s="14" customFormat="1" ht="33" customHeight="1">
      <c r="A6" s="184"/>
      <c r="B6" s="10">
        <v>75412</v>
      </c>
      <c r="C6" s="11"/>
      <c r="D6" s="15" t="s">
        <v>24</v>
      </c>
      <c r="E6" s="13">
        <v>3947</v>
      </c>
      <c r="F6" s="13">
        <v>0</v>
      </c>
      <c r="G6" s="9"/>
    </row>
    <row r="7" spans="1:7" s="14" customFormat="1" ht="54" customHeight="1">
      <c r="A7" s="185"/>
      <c r="B7" s="10"/>
      <c r="C7" s="11" t="s">
        <v>22</v>
      </c>
      <c r="D7" s="12" t="s">
        <v>25</v>
      </c>
      <c r="E7" s="13">
        <v>3947</v>
      </c>
      <c r="F7" s="13">
        <v>0</v>
      </c>
      <c r="G7" s="9"/>
    </row>
    <row r="8" spans="1:7" s="14" customFormat="1" ht="48" customHeight="1">
      <c r="A8" s="17">
        <v>756</v>
      </c>
      <c r="B8" s="10"/>
      <c r="C8" s="11"/>
      <c r="D8" s="12" t="s">
        <v>158</v>
      </c>
      <c r="E8" s="13">
        <v>0</v>
      </c>
      <c r="F8" s="13">
        <v>54617.4</v>
      </c>
      <c r="G8" s="9"/>
    </row>
    <row r="9" spans="1:7" s="14" customFormat="1" ht="48.75" customHeight="1">
      <c r="A9" s="184"/>
      <c r="B9" s="10">
        <v>75615</v>
      </c>
      <c r="C9" s="11"/>
      <c r="D9" s="15" t="s">
        <v>159</v>
      </c>
      <c r="E9" s="13">
        <v>0</v>
      </c>
      <c r="F9" s="13">
        <v>54617.4</v>
      </c>
      <c r="G9" s="9"/>
    </row>
    <row r="10" spans="1:7" s="14" customFormat="1" ht="30.75" customHeight="1">
      <c r="A10" s="186"/>
      <c r="B10" s="10"/>
      <c r="C10" s="11" t="s">
        <v>160</v>
      </c>
      <c r="D10" s="12" t="s">
        <v>161</v>
      </c>
      <c r="E10" s="13">
        <v>0</v>
      </c>
      <c r="F10" s="13">
        <v>54617.4</v>
      </c>
      <c r="G10" s="9"/>
    </row>
    <row r="11" spans="1:7" s="14" customFormat="1" ht="33.75" customHeight="1">
      <c r="A11" s="17">
        <v>758</v>
      </c>
      <c r="B11" s="10"/>
      <c r="C11" s="11"/>
      <c r="D11" s="12" t="s">
        <v>6</v>
      </c>
      <c r="E11" s="13">
        <v>161129</v>
      </c>
      <c r="F11" s="13">
        <v>0</v>
      </c>
      <c r="G11" s="9"/>
    </row>
    <row r="12" spans="1:7" s="14" customFormat="1" ht="35.25" customHeight="1">
      <c r="A12" s="184"/>
      <c r="B12" s="10">
        <v>75801</v>
      </c>
      <c r="C12" s="11"/>
      <c r="D12" s="12" t="s">
        <v>7</v>
      </c>
      <c r="E12" s="13">
        <v>161129</v>
      </c>
      <c r="F12" s="13">
        <v>0</v>
      </c>
      <c r="G12" s="9"/>
    </row>
    <row r="13" spans="1:7" s="14" customFormat="1" ht="32.25" customHeight="1">
      <c r="A13" s="186"/>
      <c r="B13" s="10"/>
      <c r="C13" s="11" t="s">
        <v>8</v>
      </c>
      <c r="D13" s="12" t="s">
        <v>9</v>
      </c>
      <c r="E13" s="13">
        <v>161129</v>
      </c>
      <c r="F13" s="13">
        <v>0</v>
      </c>
      <c r="G13" s="9"/>
    </row>
    <row r="14" spans="1:7" s="14" customFormat="1" ht="32.25" customHeight="1">
      <c r="A14" s="32">
        <v>801</v>
      </c>
      <c r="B14" s="10"/>
      <c r="C14" s="11"/>
      <c r="D14" s="12" t="s">
        <v>166</v>
      </c>
      <c r="E14" s="13">
        <v>0</v>
      </c>
      <c r="F14" s="13">
        <v>4790.55</v>
      </c>
      <c r="G14" s="9"/>
    </row>
    <row r="15" spans="1:7" s="14" customFormat="1" ht="32.25" customHeight="1">
      <c r="A15" s="184"/>
      <c r="B15" s="10">
        <v>80101</v>
      </c>
      <c r="C15" s="11"/>
      <c r="D15" s="12" t="s">
        <v>167</v>
      </c>
      <c r="E15" s="13">
        <v>0</v>
      </c>
      <c r="F15" s="13">
        <v>4790.55</v>
      </c>
      <c r="G15" s="9"/>
    </row>
    <row r="16" spans="1:7" s="14" customFormat="1" ht="64.5" customHeight="1">
      <c r="A16" s="186"/>
      <c r="B16" s="10"/>
      <c r="C16" s="11" t="s">
        <v>168</v>
      </c>
      <c r="D16" s="18" t="s">
        <v>169</v>
      </c>
      <c r="E16" s="13">
        <v>0</v>
      </c>
      <c r="F16" s="13">
        <v>4790.55</v>
      </c>
      <c r="G16" s="9"/>
    </row>
    <row r="17" spans="1:7" s="14" customFormat="1" ht="33" customHeight="1">
      <c r="A17" s="17">
        <v>852</v>
      </c>
      <c r="B17" s="17"/>
      <c r="C17" s="11"/>
      <c r="D17" s="20" t="s">
        <v>26</v>
      </c>
      <c r="E17" s="19">
        <v>59668</v>
      </c>
      <c r="F17" s="19">
        <v>194</v>
      </c>
      <c r="G17" s="9"/>
    </row>
    <row r="18" spans="1:7" s="14" customFormat="1" ht="58.5" customHeight="1">
      <c r="A18" s="184"/>
      <c r="B18" s="17">
        <v>85212</v>
      </c>
      <c r="C18" s="11"/>
      <c r="D18" s="30" t="s">
        <v>27</v>
      </c>
      <c r="E18" s="19">
        <v>38466</v>
      </c>
      <c r="F18" s="19">
        <v>0</v>
      </c>
      <c r="G18" s="9"/>
    </row>
    <row r="19" spans="1:7" s="14" customFormat="1" ht="55.5" customHeight="1">
      <c r="A19" s="185"/>
      <c r="B19" s="16"/>
      <c r="C19" s="21" t="s">
        <v>28</v>
      </c>
      <c r="D19" s="31" t="s">
        <v>30</v>
      </c>
      <c r="E19" s="19">
        <v>38466</v>
      </c>
      <c r="F19" s="19">
        <v>0</v>
      </c>
      <c r="G19" s="9"/>
    </row>
    <row r="20" spans="1:7" s="14" customFormat="1" ht="73.5" customHeight="1">
      <c r="A20" s="185"/>
      <c r="B20" s="17">
        <v>85213</v>
      </c>
      <c r="C20" s="11"/>
      <c r="D20" s="12" t="s">
        <v>32</v>
      </c>
      <c r="E20" s="19">
        <v>360</v>
      </c>
      <c r="F20" s="19">
        <v>194</v>
      </c>
      <c r="G20" s="9"/>
    </row>
    <row r="21" spans="1:7" s="14" customFormat="1" ht="55.5" customHeight="1">
      <c r="A21" s="185"/>
      <c r="B21" s="9"/>
      <c r="C21" s="11" t="s">
        <v>28</v>
      </c>
      <c r="D21" s="33" t="s">
        <v>30</v>
      </c>
      <c r="E21" s="19">
        <v>0</v>
      </c>
      <c r="F21" s="19">
        <v>194</v>
      </c>
      <c r="G21" s="9"/>
    </row>
    <row r="22" spans="1:7" s="14" customFormat="1" ht="44.25" customHeight="1">
      <c r="A22" s="185"/>
      <c r="B22" s="32"/>
      <c r="C22" s="11" t="s">
        <v>29</v>
      </c>
      <c r="D22" s="33" t="s">
        <v>31</v>
      </c>
      <c r="E22" s="19">
        <v>360</v>
      </c>
      <c r="F22" s="19">
        <v>0</v>
      </c>
      <c r="G22" s="9"/>
    </row>
    <row r="23" spans="1:7" s="14" customFormat="1" ht="34.5" customHeight="1">
      <c r="A23" s="185"/>
      <c r="B23" s="17">
        <v>85214</v>
      </c>
      <c r="C23" s="11"/>
      <c r="D23" s="33" t="s">
        <v>33</v>
      </c>
      <c r="E23" s="19">
        <v>89</v>
      </c>
      <c r="F23" s="19">
        <v>0</v>
      </c>
      <c r="G23" s="9"/>
    </row>
    <row r="24" spans="1:7" s="14" customFormat="1" ht="39" customHeight="1">
      <c r="A24" s="185"/>
      <c r="B24" s="17"/>
      <c r="C24" s="11" t="s">
        <v>29</v>
      </c>
      <c r="D24" s="33" t="s">
        <v>31</v>
      </c>
      <c r="E24" s="19">
        <v>89</v>
      </c>
      <c r="F24" s="19">
        <v>0</v>
      </c>
      <c r="G24" s="9"/>
    </row>
    <row r="25" spans="1:7" s="14" customFormat="1" ht="28.5" customHeight="1">
      <c r="A25" s="185"/>
      <c r="B25" s="17">
        <v>85216</v>
      </c>
      <c r="C25" s="11"/>
      <c r="D25" s="33" t="s">
        <v>34</v>
      </c>
      <c r="E25" s="19">
        <v>2943</v>
      </c>
      <c r="F25" s="19">
        <v>0</v>
      </c>
      <c r="G25" s="9"/>
    </row>
    <row r="26" spans="1:7" s="14" customFormat="1" ht="32.25" customHeight="1">
      <c r="A26" s="185"/>
      <c r="B26" s="17"/>
      <c r="C26" s="11" t="s">
        <v>29</v>
      </c>
      <c r="D26" s="33" t="s">
        <v>31</v>
      </c>
      <c r="E26" s="19">
        <v>2943</v>
      </c>
      <c r="F26" s="19">
        <v>0</v>
      </c>
      <c r="G26" s="9"/>
    </row>
    <row r="27" spans="1:7" s="14" customFormat="1" ht="28.5" customHeight="1">
      <c r="A27" s="185"/>
      <c r="B27" s="17">
        <v>85219</v>
      </c>
      <c r="C27" s="11"/>
      <c r="D27" s="33" t="s">
        <v>35</v>
      </c>
      <c r="E27" s="19">
        <v>17804</v>
      </c>
      <c r="F27" s="19">
        <v>0</v>
      </c>
      <c r="G27" s="9"/>
    </row>
    <row r="28" spans="1:7" s="14" customFormat="1" ht="36" customHeight="1">
      <c r="A28" s="185"/>
      <c r="B28" s="17"/>
      <c r="C28" s="11" t="s">
        <v>29</v>
      </c>
      <c r="D28" s="33" t="s">
        <v>31</v>
      </c>
      <c r="E28" s="19">
        <v>17804</v>
      </c>
      <c r="F28" s="19">
        <v>0</v>
      </c>
      <c r="G28" s="9"/>
    </row>
    <row r="29" spans="1:7" s="14" customFormat="1" ht="28.5" customHeight="1">
      <c r="A29" s="185"/>
      <c r="B29" s="17">
        <v>85295</v>
      </c>
      <c r="C29" s="11"/>
      <c r="D29" s="33" t="s">
        <v>36</v>
      </c>
      <c r="E29" s="19">
        <v>6</v>
      </c>
      <c r="F29" s="19">
        <v>0</v>
      </c>
      <c r="G29" s="9"/>
    </row>
    <row r="30" spans="1:7" s="14" customFormat="1" ht="38.25" customHeight="1">
      <c r="A30" s="186"/>
      <c r="B30" s="17"/>
      <c r="C30" s="11" t="s">
        <v>29</v>
      </c>
      <c r="D30" s="33" t="s">
        <v>31</v>
      </c>
      <c r="E30" s="19">
        <v>6</v>
      </c>
      <c r="F30" s="19">
        <v>0</v>
      </c>
      <c r="G30" s="9"/>
    </row>
    <row r="31" spans="1:7" s="14" customFormat="1" ht="26.25" customHeight="1">
      <c r="A31" s="181" t="s">
        <v>11</v>
      </c>
      <c r="B31" s="182"/>
      <c r="C31" s="182"/>
      <c r="D31" s="183"/>
      <c r="E31" s="13">
        <v>224744</v>
      </c>
      <c r="F31" s="13">
        <v>59601.95</v>
      </c>
      <c r="G31" s="22"/>
    </row>
    <row r="32" spans="1:7" s="14" customFormat="1" ht="26.25" customHeight="1">
      <c r="A32" s="181" t="s">
        <v>12</v>
      </c>
      <c r="B32" s="182"/>
      <c r="C32" s="182"/>
      <c r="D32" s="183"/>
      <c r="E32" s="13">
        <v>0</v>
      </c>
      <c r="F32" s="13">
        <v>165142.05</v>
      </c>
      <c r="G32" s="22"/>
    </row>
    <row r="33" spans="1:7" s="14" customFormat="1" ht="26.25" customHeight="1">
      <c r="A33" s="181" t="s">
        <v>13</v>
      </c>
      <c r="B33" s="182"/>
      <c r="C33" s="182"/>
      <c r="D33" s="183"/>
      <c r="E33" s="13">
        <v>220797</v>
      </c>
      <c r="F33" s="13">
        <v>59601.95</v>
      </c>
      <c r="G33" s="22"/>
    </row>
    <row r="34" spans="1:7" s="14" customFormat="1" ht="26.25" customHeight="1">
      <c r="A34" s="181" t="s">
        <v>14</v>
      </c>
      <c r="B34" s="182"/>
      <c r="C34" s="182"/>
      <c r="D34" s="183"/>
      <c r="E34" s="13">
        <v>0</v>
      </c>
      <c r="F34" s="13">
        <v>4790.55</v>
      </c>
      <c r="G34" s="22"/>
    </row>
    <row r="35" spans="1:7" s="14" customFormat="1" ht="26.25" customHeight="1">
      <c r="A35" s="181" t="s">
        <v>15</v>
      </c>
      <c r="B35" s="182"/>
      <c r="C35" s="182"/>
      <c r="D35" s="183"/>
      <c r="E35" s="13">
        <v>3947</v>
      </c>
      <c r="F35" s="13">
        <v>0</v>
      </c>
      <c r="G35" s="22"/>
    </row>
    <row r="36" spans="1:7" s="24" customFormat="1" ht="26.25" customHeight="1">
      <c r="A36" s="181" t="s">
        <v>16</v>
      </c>
      <c r="B36" s="182"/>
      <c r="C36" s="182"/>
      <c r="D36" s="183"/>
      <c r="E36" s="13">
        <v>3947</v>
      </c>
      <c r="F36" s="23">
        <v>0</v>
      </c>
      <c r="G36" s="22"/>
    </row>
    <row r="37" s="25" customFormat="1" ht="18" customHeight="1">
      <c r="C37" s="26"/>
    </row>
    <row r="38" spans="1:4" s="27" customFormat="1" ht="21" customHeight="1">
      <c r="A38" s="188" t="s">
        <v>17</v>
      </c>
      <c r="B38" s="188"/>
      <c r="C38" s="188"/>
      <c r="D38" s="188"/>
    </row>
    <row r="39" spans="1:4" s="27" customFormat="1" ht="21" customHeight="1">
      <c r="A39" s="27" t="s">
        <v>18</v>
      </c>
      <c r="C39" s="28"/>
      <c r="D39" s="29">
        <v>12637942.95</v>
      </c>
    </row>
    <row r="40" spans="1:3" s="27" customFormat="1" ht="21" customHeight="1">
      <c r="A40" s="27" t="s">
        <v>19</v>
      </c>
      <c r="C40" s="28"/>
    </row>
    <row r="41" spans="1:4" s="27" customFormat="1" ht="21" customHeight="1">
      <c r="A41" s="27" t="s">
        <v>20</v>
      </c>
      <c r="C41" s="28"/>
      <c r="D41" s="29">
        <v>11901222.95</v>
      </c>
    </row>
    <row r="42" spans="1:4" s="27" customFormat="1" ht="21" customHeight="1">
      <c r="A42" s="187" t="s">
        <v>170</v>
      </c>
      <c r="B42" s="187"/>
      <c r="C42" s="187"/>
      <c r="D42" s="187"/>
    </row>
    <row r="43" spans="1:4" s="27" customFormat="1" ht="21" customHeight="1">
      <c r="A43" s="189" t="s">
        <v>21</v>
      </c>
      <c r="B43" s="189"/>
      <c r="C43" s="189"/>
      <c r="D43" s="29">
        <v>736720</v>
      </c>
    </row>
    <row r="44" spans="1:4" s="25" customFormat="1" ht="21" customHeight="1">
      <c r="A44" s="187" t="s">
        <v>37</v>
      </c>
      <c r="B44" s="187"/>
      <c r="C44" s="187"/>
      <c r="D44" s="187"/>
    </row>
    <row r="45" s="25" customFormat="1" ht="14.25">
      <c r="C45" s="26"/>
    </row>
  </sheetData>
  <sheetProtection/>
  <mergeCells count="16">
    <mergeCell ref="A34:D34"/>
    <mergeCell ref="A35:D35"/>
    <mergeCell ref="A44:D44"/>
    <mergeCell ref="A38:D38"/>
    <mergeCell ref="A36:D36"/>
    <mergeCell ref="A43:C43"/>
    <mergeCell ref="A42:D42"/>
    <mergeCell ref="A1:G1"/>
    <mergeCell ref="A31:D31"/>
    <mergeCell ref="A32:D32"/>
    <mergeCell ref="A33:D33"/>
    <mergeCell ref="A6:A7"/>
    <mergeCell ref="A9:A10"/>
    <mergeCell ref="A12:A13"/>
    <mergeCell ref="A18:A30"/>
    <mergeCell ref="A15:A16"/>
  </mergeCells>
  <printOptions horizontalCentered="1"/>
  <pageMargins left="0.7874015748031497" right="0.3937007874015748" top="0.87" bottom="0.7874015748031497" header="0.5118110236220472" footer="0.5118110236220472"/>
  <pageSetup horizontalDpi="600" verticalDpi="600" orientation="portrait" paperSize="9" scale="80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31">
      <selection activeCell="I37" sqref="I37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2.5" customHeight="1">
      <c r="A1" s="180" t="s">
        <v>157</v>
      </c>
      <c r="B1" s="180"/>
      <c r="C1" s="180"/>
      <c r="D1" s="180"/>
      <c r="E1" s="180"/>
      <c r="F1" s="180"/>
      <c r="G1" s="180"/>
    </row>
    <row r="2" spans="6:7" ht="27.75" customHeight="1">
      <c r="F2" s="2"/>
      <c r="G2" s="3"/>
    </row>
    <row r="3" spans="1:7" ht="31.5" customHeight="1">
      <c r="A3" s="4" t="s">
        <v>0</v>
      </c>
      <c r="B3" s="4" t="s">
        <v>1</v>
      </c>
      <c r="C3" s="4" t="s">
        <v>38</v>
      </c>
      <c r="D3" s="4" t="s">
        <v>39</v>
      </c>
      <c r="E3" s="4" t="s">
        <v>4</v>
      </c>
      <c r="F3" s="4" t="s">
        <v>5</v>
      </c>
      <c r="G3" s="4"/>
    </row>
    <row r="4" spans="1:7" s="8" customFormat="1" ht="11.2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/>
    </row>
    <row r="5" spans="1:7" s="14" customFormat="1" ht="33.75" customHeight="1">
      <c r="A5" s="17">
        <v>600</v>
      </c>
      <c r="B5" s="17"/>
      <c r="C5" s="34" t="s">
        <v>40</v>
      </c>
      <c r="D5" s="17"/>
      <c r="E5" s="13">
        <v>0</v>
      </c>
      <c r="F5" s="13">
        <v>11384</v>
      </c>
      <c r="G5" s="16"/>
    </row>
    <row r="6" spans="1:7" s="14" customFormat="1" ht="28.5" customHeight="1">
      <c r="A6" s="184"/>
      <c r="B6" s="17">
        <v>60095</v>
      </c>
      <c r="C6" s="34" t="s">
        <v>36</v>
      </c>
      <c r="D6" s="17"/>
      <c r="E6" s="13">
        <v>0</v>
      </c>
      <c r="F6" s="13">
        <v>11384</v>
      </c>
      <c r="G6" s="16"/>
    </row>
    <row r="7" spans="1:7" s="14" customFormat="1" ht="28.5" customHeight="1">
      <c r="A7" s="186"/>
      <c r="B7" s="17"/>
      <c r="C7" s="34"/>
      <c r="D7" s="35" t="s">
        <v>41</v>
      </c>
      <c r="E7" s="13">
        <v>0</v>
      </c>
      <c r="F7" s="13">
        <v>11384</v>
      </c>
      <c r="G7" s="16"/>
    </row>
    <row r="8" spans="1:7" s="14" customFormat="1" ht="34.5" customHeight="1">
      <c r="A8" s="32">
        <v>801</v>
      </c>
      <c r="B8" s="17"/>
      <c r="C8" s="34" t="s">
        <v>166</v>
      </c>
      <c r="D8" s="35"/>
      <c r="E8" s="13">
        <v>27146.45</v>
      </c>
      <c r="F8" s="13">
        <v>31937</v>
      </c>
      <c r="G8" s="16"/>
    </row>
    <row r="9" spans="1:7" s="14" customFormat="1" ht="28.5" customHeight="1">
      <c r="A9" s="184"/>
      <c r="B9" s="17">
        <v>80101</v>
      </c>
      <c r="C9" s="34" t="s">
        <v>167</v>
      </c>
      <c r="D9" s="35"/>
      <c r="E9" s="13">
        <v>0</v>
      </c>
      <c r="F9" s="13">
        <v>31937</v>
      </c>
      <c r="G9" s="16"/>
    </row>
    <row r="10" spans="1:7" s="14" customFormat="1" ht="30" customHeight="1">
      <c r="A10" s="185"/>
      <c r="B10" s="17"/>
      <c r="C10" s="34"/>
      <c r="D10" s="35" t="s">
        <v>171</v>
      </c>
      <c r="E10" s="13">
        <v>0</v>
      </c>
      <c r="F10" s="13">
        <v>31937</v>
      </c>
      <c r="G10" s="16"/>
    </row>
    <row r="11" spans="1:7" s="14" customFormat="1" ht="30" customHeight="1">
      <c r="A11" s="185"/>
      <c r="B11" s="17">
        <v>80195</v>
      </c>
      <c r="C11" s="34" t="s">
        <v>36</v>
      </c>
      <c r="D11" s="35"/>
      <c r="E11" s="13">
        <v>27146.45</v>
      </c>
      <c r="F11" s="13">
        <v>0</v>
      </c>
      <c r="G11" s="16"/>
    </row>
    <row r="12" spans="1:7" s="14" customFormat="1" ht="28.5" customHeight="1">
      <c r="A12" s="186"/>
      <c r="B12" s="17"/>
      <c r="C12" s="34"/>
      <c r="D12" s="35" t="s">
        <v>42</v>
      </c>
      <c r="E12" s="13">
        <v>27146.45</v>
      </c>
      <c r="F12" s="13">
        <v>0</v>
      </c>
      <c r="G12" s="16"/>
    </row>
    <row r="13" spans="1:7" s="14" customFormat="1" ht="35.25" customHeight="1">
      <c r="A13" s="17">
        <v>852</v>
      </c>
      <c r="B13" s="17"/>
      <c r="C13" s="34" t="s">
        <v>26</v>
      </c>
      <c r="D13" s="34"/>
      <c r="E13" s="13">
        <v>41864</v>
      </c>
      <c r="F13" s="13">
        <v>194</v>
      </c>
      <c r="G13" s="16"/>
    </row>
    <row r="14" spans="1:7" s="14" customFormat="1" ht="59.25" customHeight="1">
      <c r="A14" s="184"/>
      <c r="B14" s="17">
        <v>85212</v>
      </c>
      <c r="C14" s="30" t="s">
        <v>27</v>
      </c>
      <c r="D14" s="34"/>
      <c r="E14" s="13">
        <v>38466</v>
      </c>
      <c r="F14" s="13"/>
      <c r="G14" s="16"/>
    </row>
    <row r="15" spans="1:7" s="14" customFormat="1" ht="28.5" customHeight="1">
      <c r="A15" s="185"/>
      <c r="B15" s="17"/>
      <c r="C15" s="34"/>
      <c r="D15" s="18" t="s">
        <v>43</v>
      </c>
      <c r="E15" s="13">
        <v>37312</v>
      </c>
      <c r="F15" s="13"/>
      <c r="G15" s="16"/>
    </row>
    <row r="16" spans="1:7" s="14" customFormat="1" ht="28.5" customHeight="1">
      <c r="A16" s="185"/>
      <c r="B16" s="17"/>
      <c r="C16" s="34"/>
      <c r="D16" s="34" t="s">
        <v>42</v>
      </c>
      <c r="E16" s="13">
        <v>1154</v>
      </c>
      <c r="F16" s="13"/>
      <c r="G16" s="16"/>
    </row>
    <row r="17" spans="1:7" s="14" customFormat="1" ht="87.75" customHeight="1">
      <c r="A17" s="185"/>
      <c r="B17" s="17">
        <v>85213</v>
      </c>
      <c r="C17" s="12" t="s">
        <v>32</v>
      </c>
      <c r="D17" s="34"/>
      <c r="E17" s="13">
        <v>360</v>
      </c>
      <c r="F17" s="13">
        <v>194</v>
      </c>
      <c r="G17" s="16"/>
    </row>
    <row r="18" spans="1:7" s="14" customFormat="1" ht="30" customHeight="1">
      <c r="A18" s="185"/>
      <c r="B18" s="17"/>
      <c r="C18" s="12"/>
      <c r="D18" s="34" t="s">
        <v>52</v>
      </c>
      <c r="E18" s="13">
        <v>0</v>
      </c>
      <c r="F18" s="13">
        <v>194</v>
      </c>
      <c r="G18" s="16"/>
    </row>
    <row r="19" spans="1:7" s="14" customFormat="1" ht="28.5" customHeight="1">
      <c r="A19" s="185"/>
      <c r="B19" s="17"/>
      <c r="C19" s="34"/>
      <c r="D19" s="34" t="s">
        <v>53</v>
      </c>
      <c r="E19" s="13">
        <v>360</v>
      </c>
      <c r="F19" s="13">
        <v>0</v>
      </c>
      <c r="G19" s="16"/>
    </row>
    <row r="20" spans="1:7" s="14" customFormat="1" ht="35.25" customHeight="1">
      <c r="A20" s="185"/>
      <c r="B20" s="17">
        <v>85214</v>
      </c>
      <c r="C20" s="20" t="s">
        <v>33</v>
      </c>
      <c r="D20" s="34"/>
      <c r="E20" s="13">
        <v>89</v>
      </c>
      <c r="F20" s="13">
        <v>0</v>
      </c>
      <c r="G20" s="16"/>
    </row>
    <row r="21" spans="1:7" s="14" customFormat="1" ht="28.5" customHeight="1">
      <c r="A21" s="185"/>
      <c r="B21" s="17"/>
      <c r="C21" s="17"/>
      <c r="D21" s="18" t="s">
        <v>43</v>
      </c>
      <c r="E21" s="13">
        <v>89</v>
      </c>
      <c r="F21" s="13">
        <v>0</v>
      </c>
      <c r="G21" s="16"/>
    </row>
    <row r="22" spans="1:7" s="14" customFormat="1" ht="30" customHeight="1">
      <c r="A22" s="185"/>
      <c r="B22" s="9">
        <v>85216</v>
      </c>
      <c r="C22" s="33" t="s">
        <v>34</v>
      </c>
      <c r="D22" s="35"/>
      <c r="E22" s="13">
        <v>2943</v>
      </c>
      <c r="F22" s="13">
        <v>0</v>
      </c>
      <c r="G22" s="16"/>
    </row>
    <row r="23" spans="1:7" s="14" customFormat="1" ht="28.5" customHeight="1">
      <c r="A23" s="185"/>
      <c r="B23" s="9"/>
      <c r="C23" s="17"/>
      <c r="D23" s="18" t="s">
        <v>43</v>
      </c>
      <c r="E23" s="13">
        <v>2943</v>
      </c>
      <c r="F23" s="13">
        <v>0</v>
      </c>
      <c r="G23" s="16"/>
    </row>
    <row r="24" spans="1:7" s="14" customFormat="1" ht="28.5" customHeight="1">
      <c r="A24" s="185"/>
      <c r="B24" s="9">
        <v>85295</v>
      </c>
      <c r="C24" s="34" t="s">
        <v>36</v>
      </c>
      <c r="D24" s="35"/>
      <c r="E24" s="13">
        <v>6</v>
      </c>
      <c r="F24" s="13">
        <v>0</v>
      </c>
      <c r="G24" s="16"/>
    </row>
    <row r="25" spans="1:7" s="14" customFormat="1" ht="28.5" customHeight="1">
      <c r="A25" s="186"/>
      <c r="B25" s="17"/>
      <c r="C25" s="34"/>
      <c r="D25" s="18" t="s">
        <v>43</v>
      </c>
      <c r="E25" s="13">
        <v>6</v>
      </c>
      <c r="F25" s="13">
        <v>0</v>
      </c>
      <c r="G25" s="16"/>
    </row>
    <row r="26" spans="1:7" s="14" customFormat="1" ht="35.25" customHeight="1">
      <c r="A26" s="17">
        <v>900</v>
      </c>
      <c r="B26" s="10"/>
      <c r="C26" s="34" t="s">
        <v>10</v>
      </c>
      <c r="D26" s="18"/>
      <c r="E26" s="13">
        <v>0</v>
      </c>
      <c r="F26" s="13">
        <v>247891</v>
      </c>
      <c r="G26" s="16"/>
    </row>
    <row r="27" spans="1:7" s="14" customFormat="1" ht="28.5" customHeight="1">
      <c r="A27" s="184"/>
      <c r="B27" s="10">
        <v>90001</v>
      </c>
      <c r="C27" s="34" t="s">
        <v>44</v>
      </c>
      <c r="D27" s="18"/>
      <c r="E27" s="13">
        <v>0</v>
      </c>
      <c r="F27" s="13">
        <v>229441</v>
      </c>
      <c r="G27" s="16"/>
    </row>
    <row r="28" spans="1:7" s="14" customFormat="1" ht="28.5" customHeight="1">
      <c r="A28" s="185"/>
      <c r="B28" s="10"/>
      <c r="C28" s="34"/>
      <c r="D28" s="35" t="s">
        <v>41</v>
      </c>
      <c r="E28" s="13"/>
      <c r="F28" s="13">
        <v>229441</v>
      </c>
      <c r="G28" s="16"/>
    </row>
    <row r="29" spans="1:7" s="14" customFormat="1" ht="28.5" customHeight="1">
      <c r="A29" s="185"/>
      <c r="B29" s="10"/>
      <c r="C29" s="34"/>
      <c r="D29" s="18" t="s">
        <v>45</v>
      </c>
      <c r="E29" s="13"/>
      <c r="F29" s="13">
        <v>229441</v>
      </c>
      <c r="G29" s="16"/>
    </row>
    <row r="30" spans="1:7" s="14" customFormat="1" ht="31.5" customHeight="1">
      <c r="A30" s="185"/>
      <c r="B30" s="10">
        <v>90095</v>
      </c>
      <c r="C30" s="34" t="s">
        <v>36</v>
      </c>
      <c r="D30" s="35"/>
      <c r="E30" s="13">
        <v>0</v>
      </c>
      <c r="F30" s="13">
        <v>18450</v>
      </c>
      <c r="G30" s="16"/>
    </row>
    <row r="31" spans="1:7" s="14" customFormat="1" ht="33" customHeight="1">
      <c r="A31" s="186"/>
      <c r="B31" s="17"/>
      <c r="C31" s="17"/>
      <c r="D31" s="35" t="s">
        <v>54</v>
      </c>
      <c r="E31" s="13">
        <v>0</v>
      </c>
      <c r="F31" s="13">
        <v>18450</v>
      </c>
      <c r="G31" s="16"/>
    </row>
    <row r="32" spans="1:7" s="14" customFormat="1" ht="41.25" customHeight="1">
      <c r="A32" s="51">
        <v>925</v>
      </c>
      <c r="B32" s="17"/>
      <c r="C32" s="18" t="s">
        <v>55</v>
      </c>
      <c r="D32" s="52"/>
      <c r="E32" s="13">
        <v>0</v>
      </c>
      <c r="F32" s="13">
        <v>27060</v>
      </c>
      <c r="G32" s="16"/>
    </row>
    <row r="33" spans="1:7" s="14" customFormat="1" ht="31.5" customHeight="1">
      <c r="A33" s="184"/>
      <c r="B33" s="17">
        <v>92595</v>
      </c>
      <c r="C33" s="34" t="s">
        <v>36</v>
      </c>
      <c r="D33" s="52"/>
      <c r="E33" s="13">
        <v>0</v>
      </c>
      <c r="F33" s="13">
        <v>27060</v>
      </c>
      <c r="G33" s="16"/>
    </row>
    <row r="34" spans="1:7" s="14" customFormat="1" ht="30.75" customHeight="1">
      <c r="A34" s="186"/>
      <c r="B34" s="17"/>
      <c r="C34" s="17"/>
      <c r="D34" s="18" t="s">
        <v>41</v>
      </c>
      <c r="E34" s="13">
        <v>0</v>
      </c>
      <c r="F34" s="13">
        <v>27060</v>
      </c>
      <c r="G34" s="16"/>
    </row>
    <row r="35" spans="1:7" s="37" customFormat="1" ht="28.5" customHeight="1">
      <c r="A35" s="190" t="s">
        <v>11</v>
      </c>
      <c r="B35" s="191"/>
      <c r="C35" s="191"/>
      <c r="D35" s="192"/>
      <c r="E35" s="23">
        <v>69010.45</v>
      </c>
      <c r="F35" s="23">
        <v>318466</v>
      </c>
      <c r="G35" s="36"/>
    </row>
    <row r="36" spans="1:7" s="37" customFormat="1" ht="27" customHeight="1">
      <c r="A36" s="198" t="s">
        <v>46</v>
      </c>
      <c r="B36" s="199"/>
      <c r="C36" s="199"/>
      <c r="D36" s="200"/>
      <c r="E36" s="23"/>
      <c r="F36" s="23">
        <v>249455.55</v>
      </c>
      <c r="G36" s="38"/>
    </row>
    <row r="37" spans="1:7" s="37" customFormat="1" ht="27" customHeight="1">
      <c r="A37" s="198" t="s">
        <v>47</v>
      </c>
      <c r="B37" s="199"/>
      <c r="C37" s="199"/>
      <c r="D37" s="200"/>
      <c r="E37" s="39">
        <v>69010.45</v>
      </c>
      <c r="F37" s="39">
        <v>50581</v>
      </c>
      <c r="G37" s="40"/>
    </row>
    <row r="38" spans="1:7" s="37" customFormat="1" ht="27" customHeight="1">
      <c r="A38" s="190" t="s">
        <v>42</v>
      </c>
      <c r="B38" s="191"/>
      <c r="C38" s="191"/>
      <c r="D38" s="192"/>
      <c r="E38" s="39">
        <v>1514</v>
      </c>
      <c r="F38" s="39">
        <v>18644</v>
      </c>
      <c r="G38" s="41"/>
    </row>
    <row r="39" spans="1:7" s="37" customFormat="1" ht="27" customHeight="1">
      <c r="A39" s="190" t="s">
        <v>43</v>
      </c>
      <c r="B39" s="191"/>
      <c r="C39" s="191"/>
      <c r="D39" s="192"/>
      <c r="E39" s="39">
        <v>40350</v>
      </c>
      <c r="F39" s="39">
        <v>0</v>
      </c>
      <c r="G39" s="41"/>
    </row>
    <row r="40" spans="1:7" s="37" customFormat="1" ht="27" customHeight="1">
      <c r="A40" s="190" t="s">
        <v>172</v>
      </c>
      <c r="B40" s="191"/>
      <c r="C40" s="191"/>
      <c r="D40" s="192"/>
      <c r="E40" s="39">
        <v>0</v>
      </c>
      <c r="F40" s="39">
        <v>31937</v>
      </c>
      <c r="G40" s="41"/>
    </row>
    <row r="41" spans="1:7" s="37" customFormat="1" ht="27" customHeight="1">
      <c r="A41" s="193" t="s">
        <v>48</v>
      </c>
      <c r="B41" s="193"/>
      <c r="C41" s="193"/>
      <c r="D41" s="193"/>
      <c r="E41" s="23">
        <v>0</v>
      </c>
      <c r="F41" s="23">
        <v>267885</v>
      </c>
      <c r="G41" s="41"/>
    </row>
    <row r="42" spans="1:7" s="37" customFormat="1" ht="27" customHeight="1">
      <c r="A42" s="193" t="s">
        <v>49</v>
      </c>
      <c r="B42" s="193"/>
      <c r="C42" s="193"/>
      <c r="D42" s="193"/>
      <c r="E42" s="23">
        <v>0</v>
      </c>
      <c r="F42" s="23">
        <v>267885</v>
      </c>
      <c r="G42" s="41"/>
    </row>
    <row r="43" spans="1:7" s="37" customFormat="1" ht="29.25" customHeight="1">
      <c r="A43" s="194" t="s">
        <v>45</v>
      </c>
      <c r="B43" s="194"/>
      <c r="C43" s="194"/>
      <c r="D43" s="194"/>
      <c r="E43" s="23">
        <v>0</v>
      </c>
      <c r="F43" s="23">
        <v>229441</v>
      </c>
      <c r="G43" s="41"/>
    </row>
    <row r="44" spans="1:7" s="37" customFormat="1" ht="15.75" customHeight="1">
      <c r="A44" s="42"/>
      <c r="B44" s="42"/>
      <c r="C44" s="42"/>
      <c r="D44" s="42"/>
      <c r="E44" s="43"/>
      <c r="F44" s="43"/>
      <c r="G44" s="41"/>
    </row>
    <row r="45" spans="1:4" s="45" customFormat="1" ht="21" customHeight="1">
      <c r="A45" s="197" t="s">
        <v>50</v>
      </c>
      <c r="B45" s="197"/>
      <c r="C45" s="197"/>
      <c r="D45" s="44"/>
    </row>
    <row r="46" spans="1:4" s="45" customFormat="1" ht="21" customHeight="1">
      <c r="A46" s="196" t="s">
        <v>18</v>
      </c>
      <c r="B46" s="196"/>
      <c r="C46" s="47"/>
      <c r="D46" s="47">
        <v>14402540.55</v>
      </c>
    </row>
    <row r="47" spans="1:4" s="45" customFormat="1" ht="21" customHeight="1">
      <c r="A47" s="196" t="s">
        <v>51</v>
      </c>
      <c r="B47" s="196"/>
      <c r="C47" s="48"/>
      <c r="D47" s="48">
        <v>9316963.55</v>
      </c>
    </row>
    <row r="48" spans="1:4" s="45" customFormat="1" ht="21" customHeight="1">
      <c r="A48" s="46"/>
      <c r="B48" s="196" t="s">
        <v>45</v>
      </c>
      <c r="C48" s="196"/>
      <c r="D48" s="48">
        <v>68127</v>
      </c>
    </row>
    <row r="49" spans="1:4" s="45" customFormat="1" ht="21" customHeight="1">
      <c r="A49" s="195" t="s">
        <v>21</v>
      </c>
      <c r="B49" s="195"/>
      <c r="C49" s="195"/>
      <c r="D49" s="48">
        <v>5085577</v>
      </c>
    </row>
    <row r="50" spans="2:4" s="49" customFormat="1" ht="21" customHeight="1">
      <c r="B50" s="49" t="s">
        <v>45</v>
      </c>
      <c r="D50" s="50">
        <v>3401517</v>
      </c>
    </row>
    <row r="54" ht="21" customHeight="1"/>
    <row r="55" ht="21" customHeight="1"/>
    <row r="56" ht="21" customHeight="1"/>
    <row r="57" ht="21" customHeight="1"/>
  </sheetData>
  <sheetProtection/>
  <mergeCells count="20">
    <mergeCell ref="A6:A7"/>
    <mergeCell ref="A27:A31"/>
    <mergeCell ref="A33:A34"/>
    <mergeCell ref="A9:A12"/>
    <mergeCell ref="A49:C49"/>
    <mergeCell ref="A46:B46"/>
    <mergeCell ref="A47:B47"/>
    <mergeCell ref="A45:C45"/>
    <mergeCell ref="B48:C48"/>
    <mergeCell ref="A1:G1"/>
    <mergeCell ref="A37:D37"/>
    <mergeCell ref="A36:D36"/>
    <mergeCell ref="A35:D35"/>
    <mergeCell ref="A14:A25"/>
    <mergeCell ref="A38:D38"/>
    <mergeCell ref="A41:D41"/>
    <mergeCell ref="A42:D42"/>
    <mergeCell ref="A43:D43"/>
    <mergeCell ref="A39:D39"/>
    <mergeCell ref="A40:D40"/>
  </mergeCells>
  <printOptions horizontalCentered="1"/>
  <pageMargins left="0.2755905511811024" right="0" top="0.72" bottom="0.5905511811023623" header="0.29" footer="0.5118110236220472"/>
  <pageSetup horizontalDpi="600" verticalDpi="600" orientation="portrait" paperSize="9" scale="75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2.5" customHeight="1">
      <c r="A1" s="202" t="s">
        <v>66</v>
      </c>
      <c r="B1" s="202"/>
      <c r="C1" s="202"/>
      <c r="D1" s="202"/>
    </row>
    <row r="2" ht="12.75">
      <c r="D2" s="53"/>
    </row>
    <row r="3" spans="1:4" ht="15" customHeight="1">
      <c r="A3" s="203" t="s">
        <v>56</v>
      </c>
      <c r="B3" s="203" t="s">
        <v>57</v>
      </c>
      <c r="C3" s="204" t="s">
        <v>58</v>
      </c>
      <c r="D3" s="204" t="s">
        <v>59</v>
      </c>
    </row>
    <row r="4" spans="1:4" ht="15" customHeight="1">
      <c r="A4" s="203"/>
      <c r="B4" s="203"/>
      <c r="C4" s="203"/>
      <c r="D4" s="204"/>
    </row>
    <row r="5" spans="1:4" ht="15.75" customHeight="1">
      <c r="A5" s="203"/>
      <c r="B5" s="203"/>
      <c r="C5" s="203"/>
      <c r="D5" s="204"/>
    </row>
    <row r="6" spans="1:4" s="55" customFormat="1" ht="15.75" customHeight="1">
      <c r="A6" s="6">
        <v>1</v>
      </c>
      <c r="B6" s="6">
        <v>2</v>
      </c>
      <c r="C6" s="6">
        <v>3</v>
      </c>
      <c r="D6" s="6">
        <v>4</v>
      </c>
    </row>
    <row r="7" spans="1:4" ht="30.75" customHeight="1">
      <c r="A7" s="201" t="s">
        <v>60</v>
      </c>
      <c r="B7" s="201"/>
      <c r="C7" s="17"/>
      <c r="D7" s="19">
        <f>SUM(D8:D11)</f>
        <v>2502119.06</v>
      </c>
    </row>
    <row r="8" spans="1:4" ht="62.25" customHeight="1">
      <c r="A8" s="68">
        <v>1</v>
      </c>
      <c r="B8" s="69" t="s">
        <v>67</v>
      </c>
      <c r="C8" s="16">
        <v>902</v>
      </c>
      <c r="D8" s="58">
        <v>24682</v>
      </c>
    </row>
    <row r="9" spans="1:4" ht="39" customHeight="1">
      <c r="A9" s="59">
        <v>2</v>
      </c>
      <c r="B9" s="56" t="s">
        <v>61</v>
      </c>
      <c r="C9" s="59">
        <v>950</v>
      </c>
      <c r="D9" s="60">
        <v>1422477.65</v>
      </c>
    </row>
    <row r="10" spans="1:4" ht="39" customHeight="1">
      <c r="A10" s="59">
        <v>3</v>
      </c>
      <c r="B10" s="56" t="s">
        <v>62</v>
      </c>
      <c r="C10" s="57">
        <v>952</v>
      </c>
      <c r="D10" s="60">
        <v>89000</v>
      </c>
    </row>
    <row r="11" spans="1:4" ht="39" customHeight="1">
      <c r="A11" s="16">
        <v>4</v>
      </c>
      <c r="B11" s="67" t="s">
        <v>68</v>
      </c>
      <c r="C11" s="16">
        <v>957</v>
      </c>
      <c r="D11" s="58">
        <v>965959.41</v>
      </c>
    </row>
    <row r="12" spans="1:4" ht="37.5" customHeight="1">
      <c r="A12" s="201" t="s">
        <v>63</v>
      </c>
      <c r="B12" s="201"/>
      <c r="C12" s="17"/>
      <c r="D12" s="19">
        <f>SUM(D13:D14)</f>
        <v>737521.46</v>
      </c>
    </row>
    <row r="13" spans="1:4" ht="33.75" customHeight="1">
      <c r="A13" s="61">
        <v>1</v>
      </c>
      <c r="B13" s="63" t="s">
        <v>64</v>
      </c>
      <c r="C13" s="59">
        <v>992</v>
      </c>
      <c r="D13" s="62">
        <v>221965.26</v>
      </c>
    </row>
    <row r="14" spans="1:4" ht="33.75" customHeight="1">
      <c r="A14" s="64">
        <v>2</v>
      </c>
      <c r="B14" s="65" t="s">
        <v>65</v>
      </c>
      <c r="C14" s="64">
        <v>992</v>
      </c>
      <c r="D14" s="66">
        <v>515556.2</v>
      </c>
    </row>
  </sheetData>
  <sheetProtection/>
  <mergeCells count="7">
    <mergeCell ref="A7:B7"/>
    <mergeCell ref="A12:B12"/>
    <mergeCell ref="A1:D1"/>
    <mergeCell ref="A3:A5"/>
    <mergeCell ref="C3:C5"/>
    <mergeCell ref="B3:B5"/>
    <mergeCell ref="D3:D5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Roman,Normalny"&amp;11Tabela nr 3&amp;12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defaultGridColor="0" zoomScalePageLayoutView="0" colorId="8" workbookViewId="0" topLeftCell="A1">
      <selection activeCell="F15" sqref="F15"/>
    </sheetView>
  </sheetViews>
  <sheetFormatPr defaultColWidth="9.00390625" defaultRowHeight="12.75"/>
  <cols>
    <col min="1" max="1" width="9.00390625" style="70" customWidth="1"/>
    <col min="2" max="2" width="8.875" style="70" hidden="1" customWidth="1"/>
    <col min="3" max="3" width="6.875" style="2" hidden="1" customWidth="1"/>
    <col min="4" max="4" width="6.875" style="70" customWidth="1"/>
    <col min="5" max="5" width="54.625" style="2" customWidth="1"/>
    <col min="6" max="6" width="22.25390625" style="2" customWidth="1"/>
    <col min="7" max="7" width="13.625" style="2" hidden="1" customWidth="1"/>
    <col min="8" max="8" width="14.875" style="0" hidden="1" customWidth="1"/>
    <col min="9" max="9" width="14.375" style="0" hidden="1" customWidth="1"/>
    <col min="10" max="10" width="13.00390625" style="0" hidden="1" customWidth="1"/>
    <col min="11" max="11" width="14.875" style="0" hidden="1" customWidth="1"/>
  </cols>
  <sheetData>
    <row r="1" spans="1:11" ht="65.25" customHeight="1">
      <c r="A1" s="213" t="s">
        <v>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ht="17.25" customHeight="1">
      <c r="K2" s="3"/>
    </row>
    <row r="3" spans="1:11" s="93" customFormat="1" ht="20.25" customHeight="1">
      <c r="A3" s="203" t="s">
        <v>0</v>
      </c>
      <c r="B3" s="206"/>
      <c r="C3" s="206"/>
      <c r="D3" s="206" t="s">
        <v>2</v>
      </c>
      <c r="E3" s="204" t="s">
        <v>70</v>
      </c>
      <c r="F3" s="204" t="s">
        <v>71</v>
      </c>
      <c r="G3" s="212"/>
      <c r="H3" s="212"/>
      <c r="I3" s="212"/>
      <c r="J3" s="212"/>
      <c r="K3" s="212"/>
    </row>
    <row r="4" spans="1:11" s="93" customFormat="1" ht="20.25" customHeight="1">
      <c r="A4" s="203"/>
      <c r="B4" s="207"/>
      <c r="C4" s="207"/>
      <c r="D4" s="214"/>
      <c r="E4" s="203"/>
      <c r="F4" s="204"/>
      <c r="G4" s="92"/>
      <c r="H4" s="212"/>
      <c r="I4" s="212"/>
      <c r="J4" s="212"/>
      <c r="K4" s="92"/>
    </row>
    <row r="5" spans="1:11" s="8" customFormat="1" ht="12.75" customHeight="1">
      <c r="A5" s="6">
        <v>1</v>
      </c>
      <c r="B5" s="6"/>
      <c r="C5" s="6"/>
      <c r="D5" s="6">
        <v>2</v>
      </c>
      <c r="E5" s="6">
        <v>3</v>
      </c>
      <c r="F5" s="6">
        <v>4</v>
      </c>
      <c r="G5" s="6"/>
      <c r="H5" s="6"/>
      <c r="I5" s="6"/>
      <c r="J5" s="6"/>
      <c r="K5" s="6"/>
    </row>
    <row r="6" spans="1:11" ht="41.25" customHeight="1">
      <c r="A6" s="71">
        <v>750</v>
      </c>
      <c r="B6" s="71"/>
      <c r="C6" s="72"/>
      <c r="D6" s="71">
        <v>2010</v>
      </c>
      <c r="E6" s="73" t="s">
        <v>72</v>
      </c>
      <c r="F6" s="74">
        <v>72322</v>
      </c>
      <c r="G6" s="74"/>
      <c r="H6" s="74"/>
      <c r="I6" s="74"/>
      <c r="J6" s="74"/>
      <c r="K6" s="74"/>
    </row>
    <row r="7" spans="1:11" ht="51.75" customHeight="1">
      <c r="A7" s="75">
        <v>751</v>
      </c>
      <c r="B7" s="75"/>
      <c r="C7" s="76"/>
      <c r="D7" s="75">
        <v>2010</v>
      </c>
      <c r="E7" s="77" t="s">
        <v>73</v>
      </c>
      <c r="F7" s="78">
        <v>852</v>
      </c>
      <c r="G7" s="78"/>
      <c r="H7" s="78"/>
      <c r="I7" s="78"/>
      <c r="J7" s="78"/>
      <c r="K7" s="78"/>
    </row>
    <row r="8" spans="1:11" ht="44.25" customHeight="1">
      <c r="A8" s="75">
        <v>754</v>
      </c>
      <c r="B8" s="75"/>
      <c r="C8" s="76"/>
      <c r="D8" s="75">
        <v>2010</v>
      </c>
      <c r="E8" s="77" t="s">
        <v>23</v>
      </c>
      <c r="F8" s="78">
        <v>1500</v>
      </c>
      <c r="G8" s="78"/>
      <c r="H8" s="78"/>
      <c r="I8" s="78"/>
      <c r="J8" s="78"/>
      <c r="K8" s="78"/>
    </row>
    <row r="9" spans="1:11" ht="45.75" customHeight="1">
      <c r="A9" s="75">
        <v>852</v>
      </c>
      <c r="B9" s="75"/>
      <c r="C9" s="76"/>
      <c r="D9" s="75">
        <v>2010</v>
      </c>
      <c r="E9" s="77" t="s">
        <v>26</v>
      </c>
      <c r="F9" s="78">
        <v>1061799</v>
      </c>
      <c r="G9" s="78"/>
      <c r="H9" s="78"/>
      <c r="I9" s="78"/>
      <c r="J9" s="78"/>
      <c r="K9" s="78"/>
    </row>
    <row r="10" spans="1:11" ht="30.75" customHeight="1" hidden="1">
      <c r="A10" s="75"/>
      <c r="B10" s="75"/>
      <c r="C10" s="76"/>
      <c r="D10" s="75"/>
      <c r="E10" s="77"/>
      <c r="F10" s="78"/>
      <c r="G10" s="78"/>
      <c r="H10" s="78"/>
      <c r="I10" s="78"/>
      <c r="J10" s="78"/>
      <c r="K10" s="78"/>
    </row>
    <row r="11" spans="1:11" ht="30.75" customHeight="1" hidden="1">
      <c r="A11" s="79"/>
      <c r="B11" s="79"/>
      <c r="C11" s="80"/>
      <c r="D11" s="79"/>
      <c r="E11" s="81"/>
      <c r="F11" s="82"/>
      <c r="G11" s="82"/>
      <c r="H11" s="82"/>
      <c r="I11" s="82"/>
      <c r="J11" s="82"/>
      <c r="K11" s="82"/>
    </row>
    <row r="12" spans="1:11" ht="45" customHeight="1">
      <c r="A12" s="209" t="s">
        <v>74</v>
      </c>
      <c r="B12" s="210"/>
      <c r="C12" s="210"/>
      <c r="D12" s="210"/>
      <c r="E12" s="211"/>
      <c r="F12" s="83">
        <f>SUM(F6:F11)</f>
        <v>1136473</v>
      </c>
      <c r="G12" s="83"/>
      <c r="H12" s="83"/>
      <c r="I12" s="83"/>
      <c r="J12" s="83"/>
      <c r="K12" s="83"/>
    </row>
    <row r="13" spans="1:11" ht="19.5" customHeight="1">
      <c r="A13" s="84"/>
      <c r="B13" s="84"/>
      <c r="C13" s="85"/>
      <c r="D13" s="84"/>
      <c r="E13" s="86"/>
      <c r="F13" s="86"/>
      <c r="G13" s="86"/>
      <c r="H13" s="86"/>
      <c r="I13" s="86"/>
      <c r="J13" s="86"/>
      <c r="K13" s="86"/>
    </row>
    <row r="14" spans="1:11" ht="19.5" customHeight="1">
      <c r="A14" s="84"/>
      <c r="B14" s="84"/>
      <c r="C14" s="85"/>
      <c r="D14" s="84"/>
      <c r="E14" s="86"/>
      <c r="F14" s="86"/>
      <c r="G14" s="86"/>
      <c r="H14" s="86"/>
      <c r="I14" s="86"/>
      <c r="J14" s="86"/>
      <c r="K14" s="86"/>
    </row>
    <row r="15" spans="1:11" ht="19.5" customHeight="1">
      <c r="A15" s="84"/>
      <c r="B15" s="84"/>
      <c r="C15" s="85"/>
      <c r="D15" s="84"/>
      <c r="E15" s="86"/>
      <c r="F15" s="86"/>
      <c r="G15" s="86"/>
      <c r="H15" s="86"/>
      <c r="I15" s="86"/>
      <c r="J15" s="86"/>
      <c r="K15" s="86"/>
    </row>
    <row r="16" spans="1:11" ht="19.5" customHeight="1">
      <c r="A16" s="84"/>
      <c r="B16" s="84"/>
      <c r="C16" s="85"/>
      <c r="D16" s="84"/>
      <c r="E16" s="86"/>
      <c r="F16" s="86"/>
      <c r="G16" s="86"/>
      <c r="H16" s="86"/>
      <c r="I16" s="86"/>
      <c r="J16" s="86"/>
      <c r="K16" s="86"/>
    </row>
    <row r="17" spans="1:11" ht="19.5" customHeight="1">
      <c r="A17" s="84"/>
      <c r="B17" s="84"/>
      <c r="C17" s="85"/>
      <c r="D17" s="84"/>
      <c r="E17" s="86"/>
      <c r="F17" s="86"/>
      <c r="G17" s="86"/>
      <c r="H17" s="86"/>
      <c r="I17" s="86"/>
      <c r="J17" s="86"/>
      <c r="K17" s="86"/>
    </row>
    <row r="18" spans="1:11" ht="19.5" customHeight="1">
      <c r="A18" s="84"/>
      <c r="B18" s="84"/>
      <c r="C18" s="85"/>
      <c r="D18" s="84"/>
      <c r="E18" s="86"/>
      <c r="F18" s="86"/>
      <c r="G18" s="86"/>
      <c r="H18" s="86"/>
      <c r="I18" s="86"/>
      <c r="J18" s="86"/>
      <c r="K18" s="86"/>
    </row>
    <row r="19" spans="1:11" ht="19.5" customHeight="1" hidden="1">
      <c r="A19" s="84"/>
      <c r="B19" s="84"/>
      <c r="C19" s="85"/>
      <c r="D19" s="84"/>
      <c r="E19" s="86"/>
      <c r="F19" s="86"/>
      <c r="G19" s="86"/>
      <c r="H19" s="86"/>
      <c r="I19" s="86"/>
      <c r="J19" s="86"/>
      <c r="K19" s="86"/>
    </row>
    <row r="20" spans="1:11" ht="19.5" customHeight="1" hidden="1">
      <c r="A20" s="84"/>
      <c r="B20" s="84"/>
      <c r="C20" s="85"/>
      <c r="D20" s="84"/>
      <c r="E20" s="86"/>
      <c r="F20" s="86"/>
      <c r="G20" s="86"/>
      <c r="H20" s="86"/>
      <c r="I20" s="86"/>
      <c r="J20" s="86"/>
      <c r="K20" s="86"/>
    </row>
    <row r="21" spans="1:11" ht="19.5" customHeight="1" hidden="1">
      <c r="A21" s="84"/>
      <c r="B21" s="84"/>
      <c r="C21" s="85"/>
      <c r="D21" s="84"/>
      <c r="E21" s="86"/>
      <c r="F21" s="86"/>
      <c r="G21" s="86"/>
      <c r="H21" s="86"/>
      <c r="I21" s="86"/>
      <c r="J21" s="86"/>
      <c r="K21" s="86"/>
    </row>
    <row r="22" spans="1:11" ht="19.5" customHeight="1" hidden="1">
      <c r="A22" s="84"/>
      <c r="B22" s="84"/>
      <c r="C22" s="85"/>
      <c r="D22" s="84"/>
      <c r="E22" s="86"/>
      <c r="F22" s="86"/>
      <c r="G22" s="86"/>
      <c r="H22" s="86"/>
      <c r="I22" s="86"/>
      <c r="J22" s="86"/>
      <c r="K22" s="86"/>
    </row>
    <row r="23" spans="1:11" ht="19.5" customHeight="1" hidden="1">
      <c r="A23" s="87"/>
      <c r="B23" s="87"/>
      <c r="C23" s="88"/>
      <c r="D23" s="87"/>
      <c r="E23" s="89"/>
      <c r="F23" s="89"/>
      <c r="G23" s="89"/>
      <c r="H23" s="89"/>
      <c r="I23" s="89"/>
      <c r="J23" s="89"/>
      <c r="K23" s="89"/>
    </row>
    <row r="24" spans="1:11" ht="19.5" customHeight="1" hidden="1">
      <c r="A24" s="87"/>
      <c r="B24" s="87"/>
      <c r="C24" s="88"/>
      <c r="D24" s="87"/>
      <c r="E24" s="89"/>
      <c r="F24" s="89"/>
      <c r="G24" s="89"/>
      <c r="H24" s="89"/>
      <c r="I24" s="89"/>
      <c r="J24" s="89"/>
      <c r="K24" s="89"/>
    </row>
    <row r="25" spans="1:11" ht="19.5" customHeight="1" hidden="1">
      <c r="A25" s="84"/>
      <c r="B25" s="84"/>
      <c r="C25" s="85"/>
      <c r="D25" s="84"/>
      <c r="E25" s="86"/>
      <c r="F25" s="86"/>
      <c r="G25" s="86"/>
      <c r="H25" s="86"/>
      <c r="I25" s="86"/>
      <c r="J25" s="86"/>
      <c r="K25" s="86"/>
    </row>
    <row r="26" spans="1:11" ht="19.5" customHeight="1" hidden="1">
      <c r="A26" s="87"/>
      <c r="B26" s="87"/>
      <c r="C26" s="88"/>
      <c r="D26" s="87"/>
      <c r="E26" s="89"/>
      <c r="F26" s="89"/>
      <c r="G26" s="89"/>
      <c r="H26" s="89"/>
      <c r="I26" s="89"/>
      <c r="J26" s="89"/>
      <c r="K26" s="89"/>
    </row>
    <row r="27" spans="1:11" ht="19.5" customHeight="1" hidden="1">
      <c r="A27" s="84"/>
      <c r="B27" s="84"/>
      <c r="C27" s="85"/>
      <c r="D27" s="84"/>
      <c r="E27" s="86"/>
      <c r="F27" s="86"/>
      <c r="G27" s="86"/>
      <c r="H27" s="86"/>
      <c r="I27" s="86"/>
      <c r="J27" s="86"/>
      <c r="K27" s="86"/>
    </row>
    <row r="28" spans="1:11" ht="19.5" customHeight="1" hidden="1">
      <c r="A28" s="87"/>
      <c r="B28" s="87"/>
      <c r="C28" s="88"/>
      <c r="D28" s="87"/>
      <c r="E28" s="89"/>
      <c r="F28" s="89"/>
      <c r="G28" s="89"/>
      <c r="H28" s="89"/>
      <c r="I28" s="89"/>
      <c r="J28" s="89"/>
      <c r="K28" s="89"/>
    </row>
    <row r="29" spans="1:11" ht="19.5" customHeight="1" hidden="1">
      <c r="A29" s="87"/>
      <c r="B29" s="87"/>
      <c r="C29" s="88"/>
      <c r="D29" s="87"/>
      <c r="E29" s="89"/>
      <c r="F29" s="89"/>
      <c r="G29" s="89"/>
      <c r="H29" s="89"/>
      <c r="I29" s="89"/>
      <c r="J29" s="89"/>
      <c r="K29" s="89"/>
    </row>
    <row r="30" spans="1:11" ht="20.25" customHeight="1" hidden="1">
      <c r="A30" s="87"/>
      <c r="B30" s="87"/>
      <c r="C30" s="88"/>
      <c r="D30" s="87"/>
      <c r="E30" s="89"/>
      <c r="F30" s="89"/>
      <c r="G30" s="89"/>
      <c r="H30" s="89"/>
      <c r="I30" s="89"/>
      <c r="J30" s="89"/>
      <c r="K30" s="89"/>
    </row>
    <row r="31" spans="1:11" ht="1.5" customHeight="1" hidden="1">
      <c r="A31" s="87"/>
      <c r="B31" s="87"/>
      <c r="C31" s="88"/>
      <c r="D31" s="87"/>
      <c r="E31" s="89"/>
      <c r="F31" s="89"/>
      <c r="G31" s="89"/>
      <c r="H31" s="89"/>
      <c r="I31" s="89"/>
      <c r="J31" s="89"/>
      <c r="K31" s="89"/>
    </row>
    <row r="32" spans="1:11" ht="19.5" customHeight="1" hidden="1">
      <c r="A32" s="87"/>
      <c r="B32" s="87"/>
      <c r="C32" s="88"/>
      <c r="D32" s="87"/>
      <c r="E32" s="89"/>
      <c r="F32" s="89"/>
      <c r="G32" s="89"/>
      <c r="H32" s="89"/>
      <c r="I32" s="89"/>
      <c r="J32" s="89"/>
      <c r="K32" s="89"/>
    </row>
    <row r="33" spans="1:11" ht="19.5" customHeight="1" hidden="1">
      <c r="A33" s="87"/>
      <c r="B33" s="87"/>
      <c r="C33" s="88"/>
      <c r="D33" s="87"/>
      <c r="E33" s="89"/>
      <c r="F33" s="89"/>
      <c r="G33" s="89"/>
      <c r="H33" s="89"/>
      <c r="I33" s="89"/>
      <c r="J33" s="89"/>
      <c r="K33" s="89"/>
    </row>
    <row r="34" spans="1:11" ht="19.5" customHeight="1" hidden="1">
      <c r="A34" s="87"/>
      <c r="B34" s="87"/>
      <c r="C34" s="88"/>
      <c r="D34" s="87"/>
      <c r="E34" s="89"/>
      <c r="F34" s="89"/>
      <c r="G34" s="89"/>
      <c r="H34" s="89"/>
      <c r="I34" s="89"/>
      <c r="J34" s="89"/>
      <c r="K34" s="89"/>
    </row>
    <row r="35" spans="1:11" ht="19.5" customHeight="1" hidden="1">
      <c r="A35" s="87"/>
      <c r="B35" s="87"/>
      <c r="C35" s="88"/>
      <c r="D35" s="87"/>
      <c r="E35" s="89"/>
      <c r="F35" s="89"/>
      <c r="G35" s="89"/>
      <c r="H35" s="89"/>
      <c r="I35" s="89"/>
      <c r="J35" s="89"/>
      <c r="K35" s="89"/>
    </row>
    <row r="36" spans="1:11" ht="19.5" customHeight="1" hidden="1">
      <c r="A36" s="87"/>
      <c r="B36" s="87"/>
      <c r="C36" s="88"/>
      <c r="D36" s="87"/>
      <c r="E36" s="89"/>
      <c r="F36" s="89"/>
      <c r="G36" s="89"/>
      <c r="H36" s="89"/>
      <c r="I36" s="89"/>
      <c r="J36" s="89"/>
      <c r="K36" s="89"/>
    </row>
    <row r="37" spans="1:11" ht="19.5" customHeight="1" hidden="1">
      <c r="A37" s="87"/>
      <c r="B37" s="87"/>
      <c r="C37" s="88"/>
      <c r="D37" s="87"/>
      <c r="E37" s="89"/>
      <c r="F37" s="89"/>
      <c r="G37" s="89"/>
      <c r="H37" s="89"/>
      <c r="I37" s="89"/>
      <c r="J37" s="89"/>
      <c r="K37" s="89"/>
    </row>
    <row r="38" spans="1:11" ht="19.5" customHeight="1" hidden="1">
      <c r="A38" s="87"/>
      <c r="B38" s="87"/>
      <c r="C38" s="88"/>
      <c r="D38" s="87"/>
      <c r="E38" s="89"/>
      <c r="F38" s="89"/>
      <c r="G38" s="89"/>
      <c r="H38" s="89"/>
      <c r="I38" s="89"/>
      <c r="J38" s="89"/>
      <c r="K38" s="89"/>
    </row>
    <row r="39" spans="1:11" ht="19.5" customHeight="1" hidden="1">
      <c r="A39" s="87"/>
      <c r="B39" s="87"/>
      <c r="C39" s="88"/>
      <c r="D39" s="87"/>
      <c r="E39" s="89"/>
      <c r="F39" s="89"/>
      <c r="G39" s="89"/>
      <c r="H39" s="89"/>
      <c r="I39" s="89"/>
      <c r="J39" s="89"/>
      <c r="K39" s="89"/>
    </row>
    <row r="40" spans="1:11" ht="19.5" customHeight="1" hidden="1">
      <c r="A40" s="87"/>
      <c r="B40" s="87"/>
      <c r="C40" s="88"/>
      <c r="D40" s="87"/>
      <c r="E40" s="89"/>
      <c r="F40" s="89"/>
      <c r="G40" s="89"/>
      <c r="H40" s="89"/>
      <c r="I40" s="89"/>
      <c r="J40" s="89"/>
      <c r="K40" s="89"/>
    </row>
    <row r="41" spans="1:11" ht="19.5" customHeight="1" hidden="1">
      <c r="A41" s="87"/>
      <c r="B41" s="87"/>
      <c r="C41" s="88"/>
      <c r="D41" s="87"/>
      <c r="E41" s="89"/>
      <c r="F41" s="89"/>
      <c r="G41" s="89"/>
      <c r="H41" s="89"/>
      <c r="I41" s="89"/>
      <c r="J41" s="89"/>
      <c r="K41" s="89"/>
    </row>
    <row r="42" spans="1:11" ht="19.5" customHeight="1" hidden="1">
      <c r="A42" s="87"/>
      <c r="B42" s="87"/>
      <c r="C42" s="88"/>
      <c r="D42" s="87"/>
      <c r="E42" s="89"/>
      <c r="F42" s="89"/>
      <c r="G42" s="89"/>
      <c r="H42" s="89"/>
      <c r="I42" s="89"/>
      <c r="J42" s="89"/>
      <c r="K42" s="89"/>
    </row>
    <row r="43" spans="1:11" ht="19.5" customHeight="1" hidden="1">
      <c r="A43" s="208"/>
      <c r="B43" s="208"/>
      <c r="C43" s="208"/>
      <c r="D43" s="87"/>
      <c r="E43" s="89"/>
      <c r="F43" s="89"/>
      <c r="G43" s="89"/>
      <c r="H43" s="89"/>
      <c r="I43" s="89"/>
      <c r="J43" s="89"/>
      <c r="K43" s="89"/>
    </row>
    <row r="44" spans="1:11" s="90" customFormat="1" ht="10.5" customHeight="1" hidden="1">
      <c r="A44" s="205"/>
      <c r="B44" s="205"/>
      <c r="C44" s="205"/>
      <c r="D44" s="205"/>
      <c r="E44" s="205"/>
      <c r="F44" s="88"/>
      <c r="G44" s="88"/>
      <c r="H44" s="88"/>
      <c r="I44" s="88"/>
      <c r="J44" s="88"/>
      <c r="K44" s="88"/>
    </row>
    <row r="45" ht="12.75" hidden="1"/>
    <row r="46" ht="12.75" hidden="1">
      <c r="A46" s="91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12">
    <mergeCell ref="H4:J4"/>
    <mergeCell ref="G3:K3"/>
    <mergeCell ref="A1:K1"/>
    <mergeCell ref="D3:D4"/>
    <mergeCell ref="A44:E44"/>
    <mergeCell ref="E3:E4"/>
    <mergeCell ref="F3:F4"/>
    <mergeCell ref="A3:A4"/>
    <mergeCell ref="B3:B4"/>
    <mergeCell ref="C3:C4"/>
    <mergeCell ref="A43:C43"/>
    <mergeCell ref="A12:E12"/>
  </mergeCells>
  <printOptions horizontalCentered="1"/>
  <pageMargins left="0.5511811023622047" right="0.5511811023622047" top="1.06" bottom="0.3937007874015748" header="0.5118110236220472" footer="0.5118110236220472"/>
  <pageSetup horizontalDpi="300" verticalDpi="300" orientation="portrait" paperSize="9" scale="90" r:id="rId1"/>
  <headerFooter alignWithMargins="0">
    <oddHeader xml:space="preserve">&amp;R&amp;"Times New Roman,Normalny"&amp;12Tabela nr 4&amp;14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F10">
      <selection activeCell="J16" sqref="J16"/>
    </sheetView>
  </sheetViews>
  <sheetFormatPr defaultColWidth="9.00390625" defaultRowHeight="12.75"/>
  <cols>
    <col min="1" max="1" width="4.25390625" style="97" customWidth="1"/>
    <col min="2" max="2" width="7.375" style="114" customWidth="1"/>
    <col min="3" max="3" width="8.375" style="114" customWidth="1"/>
    <col min="4" max="4" width="8.125" style="114" hidden="1" customWidth="1"/>
    <col min="5" max="5" width="69.375" style="97" customWidth="1"/>
    <col min="6" max="6" width="14.75390625" style="97" customWidth="1"/>
    <col min="7" max="7" width="13.625" style="97" customWidth="1"/>
    <col min="8" max="8" width="12.625" style="97" customWidth="1"/>
    <col min="9" max="9" width="11.125" style="97" customWidth="1"/>
    <col min="10" max="10" width="12.25390625" style="97" customWidth="1"/>
    <col min="11" max="11" width="12.00390625" style="97" customWidth="1"/>
    <col min="12" max="13" width="11.75390625" style="97" hidden="1" customWidth="1"/>
    <col min="14" max="14" width="14.375" style="97" customWidth="1"/>
    <col min="15" max="16384" width="9.125" style="97" customWidth="1"/>
  </cols>
  <sheetData>
    <row r="1" spans="1:14" s="94" customFormat="1" ht="61.5" customHeight="1">
      <c r="A1" s="215" t="s">
        <v>75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5.25" customHeight="1" hidden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98" customFormat="1" ht="18.75" customHeight="1">
      <c r="A3" s="216" t="s">
        <v>56</v>
      </c>
      <c r="B3" s="216" t="s">
        <v>0</v>
      </c>
      <c r="C3" s="216" t="s">
        <v>76</v>
      </c>
      <c r="D3" s="216"/>
      <c r="E3" s="217" t="s">
        <v>77</v>
      </c>
      <c r="F3" s="217" t="s">
        <v>78</v>
      </c>
      <c r="G3" s="218" t="s">
        <v>79</v>
      </c>
      <c r="H3" s="219"/>
      <c r="I3" s="219"/>
      <c r="J3" s="219"/>
      <c r="K3" s="219"/>
      <c r="L3" s="219"/>
      <c r="M3" s="220"/>
      <c r="N3" s="217" t="s">
        <v>80</v>
      </c>
    </row>
    <row r="4" spans="1:14" s="98" customFormat="1" ht="18" customHeight="1">
      <c r="A4" s="216"/>
      <c r="B4" s="216"/>
      <c r="C4" s="216"/>
      <c r="D4" s="216"/>
      <c r="E4" s="217"/>
      <c r="F4" s="217"/>
      <c r="G4" s="217" t="s">
        <v>96</v>
      </c>
      <c r="H4" s="217" t="s">
        <v>81</v>
      </c>
      <c r="I4" s="217"/>
      <c r="J4" s="217"/>
      <c r="K4" s="217"/>
      <c r="L4" s="217"/>
      <c r="M4" s="223"/>
      <c r="N4" s="217"/>
    </row>
    <row r="5" spans="1:14" s="98" customFormat="1" ht="29.25" customHeight="1">
      <c r="A5" s="216"/>
      <c r="B5" s="216"/>
      <c r="C5" s="216"/>
      <c r="D5" s="216"/>
      <c r="E5" s="217"/>
      <c r="F5" s="217"/>
      <c r="G5" s="217"/>
      <c r="H5" s="217" t="s">
        <v>82</v>
      </c>
      <c r="I5" s="217" t="s">
        <v>83</v>
      </c>
      <c r="J5" s="217" t="s">
        <v>84</v>
      </c>
      <c r="K5" s="217" t="s">
        <v>85</v>
      </c>
      <c r="L5" s="217"/>
      <c r="M5" s="224"/>
      <c r="N5" s="217"/>
    </row>
    <row r="6" spans="1:14" s="98" customFormat="1" ht="19.5" customHeight="1">
      <c r="A6" s="216"/>
      <c r="B6" s="216"/>
      <c r="C6" s="216"/>
      <c r="D6" s="216"/>
      <c r="E6" s="217"/>
      <c r="F6" s="217"/>
      <c r="G6" s="217"/>
      <c r="H6" s="217"/>
      <c r="I6" s="217"/>
      <c r="J6" s="217"/>
      <c r="K6" s="217"/>
      <c r="L6" s="217"/>
      <c r="M6" s="224"/>
      <c r="N6" s="217"/>
    </row>
    <row r="7" spans="1:14" s="98" customFormat="1" ht="21.75" customHeight="1">
      <c r="A7" s="216"/>
      <c r="B7" s="216"/>
      <c r="C7" s="216"/>
      <c r="D7" s="216"/>
      <c r="E7" s="217"/>
      <c r="F7" s="217"/>
      <c r="G7" s="217"/>
      <c r="H7" s="217"/>
      <c r="I7" s="217"/>
      <c r="J7" s="217"/>
      <c r="K7" s="217"/>
      <c r="L7" s="217"/>
      <c r="M7" s="225"/>
      <c r="N7" s="217"/>
    </row>
    <row r="8" spans="1:14" s="100" customFormat="1" ht="14.25" customHeight="1">
      <c r="A8" s="99">
        <v>1</v>
      </c>
      <c r="B8" s="99">
        <v>2</v>
      </c>
      <c r="C8" s="99">
        <v>3</v>
      </c>
      <c r="D8" s="99"/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10</v>
      </c>
      <c r="M8" s="99"/>
      <c r="N8" s="99">
        <v>11</v>
      </c>
    </row>
    <row r="9" spans="1:18" s="110" customFormat="1" ht="39" customHeight="1">
      <c r="A9" s="101">
        <v>1</v>
      </c>
      <c r="B9" s="102" t="s">
        <v>86</v>
      </c>
      <c r="C9" s="102" t="s">
        <v>87</v>
      </c>
      <c r="D9" s="101"/>
      <c r="E9" s="103" t="s">
        <v>162</v>
      </c>
      <c r="F9" s="104">
        <v>500000</v>
      </c>
      <c r="G9" s="105">
        <v>500000</v>
      </c>
      <c r="H9" s="105">
        <v>500000</v>
      </c>
      <c r="I9" s="106">
        <v>0</v>
      </c>
      <c r="J9" s="106">
        <v>0</v>
      </c>
      <c r="K9" s="107">
        <v>0</v>
      </c>
      <c r="L9" s="106"/>
      <c r="M9" s="106"/>
      <c r="N9" s="108" t="s">
        <v>88</v>
      </c>
      <c r="O9" s="109"/>
      <c r="P9" s="109"/>
      <c r="Q9" s="109"/>
      <c r="R9" s="109"/>
    </row>
    <row r="10" spans="1:18" s="110" customFormat="1" ht="40.5" customHeight="1">
      <c r="A10" s="101">
        <v>2</v>
      </c>
      <c r="B10" s="102" t="s">
        <v>86</v>
      </c>
      <c r="C10" s="102" t="s">
        <v>87</v>
      </c>
      <c r="D10" s="101"/>
      <c r="E10" s="103" t="s">
        <v>163</v>
      </c>
      <c r="F10" s="104">
        <v>350000</v>
      </c>
      <c r="G10" s="105">
        <v>350000</v>
      </c>
      <c r="H10" s="105">
        <v>350000</v>
      </c>
      <c r="I10" s="106">
        <v>0</v>
      </c>
      <c r="J10" s="106">
        <v>0</v>
      </c>
      <c r="K10" s="107">
        <v>0</v>
      </c>
      <c r="L10" s="111"/>
      <c r="M10" s="111"/>
      <c r="N10" s="108" t="s">
        <v>88</v>
      </c>
      <c r="O10" s="109"/>
      <c r="P10" s="109"/>
      <c r="Q10" s="109"/>
      <c r="R10" s="109"/>
    </row>
    <row r="11" spans="1:18" s="110" customFormat="1" ht="40.5" customHeight="1">
      <c r="A11" s="101">
        <v>3</v>
      </c>
      <c r="B11" s="102" t="s">
        <v>86</v>
      </c>
      <c r="C11" s="102" t="s">
        <v>87</v>
      </c>
      <c r="D11" s="101"/>
      <c r="E11" s="103" t="s">
        <v>164</v>
      </c>
      <c r="F11" s="104">
        <v>316500</v>
      </c>
      <c r="G11" s="105">
        <v>310000</v>
      </c>
      <c r="H11" s="105">
        <v>310000</v>
      </c>
      <c r="I11" s="106">
        <v>0</v>
      </c>
      <c r="J11" s="106">
        <v>0</v>
      </c>
      <c r="K11" s="107">
        <v>0</v>
      </c>
      <c r="L11" s="111"/>
      <c r="M11" s="111"/>
      <c r="N11" s="108" t="s">
        <v>88</v>
      </c>
      <c r="O11" s="109"/>
      <c r="P11" s="109"/>
      <c r="Q11" s="109"/>
      <c r="R11" s="109"/>
    </row>
    <row r="12" spans="1:18" s="110" customFormat="1" ht="42.75" customHeight="1">
      <c r="A12" s="101">
        <v>4</v>
      </c>
      <c r="B12" s="102" t="s">
        <v>86</v>
      </c>
      <c r="C12" s="102" t="s">
        <v>87</v>
      </c>
      <c r="D12" s="101"/>
      <c r="E12" s="103" t="s">
        <v>89</v>
      </c>
      <c r="F12" s="104">
        <v>360000</v>
      </c>
      <c r="G12" s="105">
        <v>360000</v>
      </c>
      <c r="H12" s="105">
        <v>360000</v>
      </c>
      <c r="I12" s="106">
        <v>0</v>
      </c>
      <c r="J12" s="106">
        <v>0</v>
      </c>
      <c r="K12" s="107">
        <v>0</v>
      </c>
      <c r="L12" s="111"/>
      <c r="M12" s="111"/>
      <c r="N12" s="108" t="s">
        <v>88</v>
      </c>
      <c r="O12" s="109"/>
      <c r="P12" s="109"/>
      <c r="Q12" s="109"/>
      <c r="R12" s="109"/>
    </row>
    <row r="13" spans="1:18" s="110" customFormat="1" ht="43.5" customHeight="1">
      <c r="A13" s="101">
        <v>5</v>
      </c>
      <c r="B13" s="102" t="s">
        <v>86</v>
      </c>
      <c r="C13" s="102" t="s">
        <v>90</v>
      </c>
      <c r="D13" s="101"/>
      <c r="E13" s="103" t="s">
        <v>97</v>
      </c>
      <c r="F13" s="104">
        <v>68500</v>
      </c>
      <c r="G13" s="105">
        <v>68500</v>
      </c>
      <c r="H13" s="105">
        <v>68500</v>
      </c>
      <c r="I13" s="106">
        <v>0</v>
      </c>
      <c r="J13" s="106">
        <v>0</v>
      </c>
      <c r="K13" s="107">
        <v>0</v>
      </c>
      <c r="L13" s="111"/>
      <c r="M13" s="111"/>
      <c r="N13" s="108" t="s">
        <v>88</v>
      </c>
      <c r="O13" s="109"/>
      <c r="P13" s="109"/>
      <c r="Q13" s="109"/>
      <c r="R13" s="109"/>
    </row>
    <row r="14" spans="1:18" s="110" customFormat="1" ht="43.5" customHeight="1">
      <c r="A14" s="101">
        <v>6</v>
      </c>
      <c r="B14" s="102" t="s">
        <v>86</v>
      </c>
      <c r="C14" s="102" t="s">
        <v>90</v>
      </c>
      <c r="D14" s="101"/>
      <c r="E14" s="103" t="s">
        <v>165</v>
      </c>
      <c r="F14" s="104">
        <v>68500</v>
      </c>
      <c r="G14" s="105">
        <v>68500</v>
      </c>
      <c r="H14" s="105">
        <v>68500</v>
      </c>
      <c r="I14" s="106">
        <v>0</v>
      </c>
      <c r="J14" s="106">
        <v>0</v>
      </c>
      <c r="K14" s="107">
        <v>0</v>
      </c>
      <c r="L14" s="111"/>
      <c r="M14" s="111"/>
      <c r="N14" s="108" t="s">
        <v>88</v>
      </c>
      <c r="O14" s="109"/>
      <c r="P14" s="109"/>
      <c r="Q14" s="109"/>
      <c r="R14" s="109"/>
    </row>
    <row r="15" spans="1:18" s="110" customFormat="1" ht="50.25" customHeight="1">
      <c r="A15" s="101">
        <v>7</v>
      </c>
      <c r="B15" s="102" t="s">
        <v>91</v>
      </c>
      <c r="C15" s="102" t="s">
        <v>92</v>
      </c>
      <c r="D15" s="101"/>
      <c r="E15" s="103" t="s">
        <v>93</v>
      </c>
      <c r="F15" s="104">
        <v>3467624</v>
      </c>
      <c r="G15" s="105">
        <v>3401517</v>
      </c>
      <c r="H15" s="105">
        <v>3123965</v>
      </c>
      <c r="I15" s="106">
        <v>89000</v>
      </c>
      <c r="J15" s="106">
        <v>188552</v>
      </c>
      <c r="K15" s="107">
        <v>0</v>
      </c>
      <c r="L15" s="106"/>
      <c r="M15" s="106"/>
      <c r="N15" s="108" t="s">
        <v>88</v>
      </c>
      <c r="O15" s="109"/>
      <c r="P15" s="109"/>
      <c r="Q15" s="109"/>
      <c r="R15" s="109"/>
    </row>
    <row r="16" spans="1:18" s="110" customFormat="1" ht="50.25" customHeight="1">
      <c r="A16" s="116">
        <v>8</v>
      </c>
      <c r="B16" s="117" t="s">
        <v>98</v>
      </c>
      <c r="C16" s="117" t="s">
        <v>99</v>
      </c>
      <c r="D16" s="116"/>
      <c r="E16" s="118" t="s">
        <v>100</v>
      </c>
      <c r="F16" s="119">
        <v>27060</v>
      </c>
      <c r="G16" s="120">
        <v>27060</v>
      </c>
      <c r="H16" s="120">
        <v>27060</v>
      </c>
      <c r="I16" s="121">
        <v>0</v>
      </c>
      <c r="J16" s="121">
        <v>0</v>
      </c>
      <c r="K16" s="122">
        <v>0</v>
      </c>
      <c r="L16" s="121"/>
      <c r="M16" s="121"/>
      <c r="N16" s="123" t="s">
        <v>88</v>
      </c>
      <c r="O16" s="109"/>
      <c r="P16" s="109"/>
      <c r="Q16" s="109"/>
      <c r="R16" s="109"/>
    </row>
    <row r="17" spans="1:14" s="110" customFormat="1" ht="46.5" customHeight="1">
      <c r="A17" s="222" t="s">
        <v>94</v>
      </c>
      <c r="B17" s="222"/>
      <c r="C17" s="222"/>
      <c r="D17" s="222"/>
      <c r="E17" s="222"/>
      <c r="F17" s="112">
        <f>SUM(F9:F16)</f>
        <v>5158184</v>
      </c>
      <c r="G17" s="112">
        <f>SUM(G9:G16)</f>
        <v>5085577</v>
      </c>
      <c r="H17" s="112">
        <f>SUM(H9:H16)</f>
        <v>4808025</v>
      </c>
      <c r="I17" s="112">
        <f>SUM(I9:I16)</f>
        <v>89000</v>
      </c>
      <c r="J17" s="112">
        <f>SUM(J9:J15)</f>
        <v>188552</v>
      </c>
      <c r="K17" s="112">
        <f>SUM(K9:K15)</f>
        <v>0</v>
      </c>
      <c r="L17" s="112">
        <f>SUM(L9:L15)</f>
        <v>0</v>
      </c>
      <c r="M17" s="112"/>
      <c r="N17" s="113" t="s">
        <v>95</v>
      </c>
    </row>
    <row r="18" ht="13.5" customHeight="1" hidden="1"/>
    <row r="19" spans="1:14" ht="42" customHeight="1" hidden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</row>
    <row r="20" ht="12.75" hidden="1"/>
    <row r="21" ht="12.75" hidden="1"/>
    <row r="22" ht="12.75" hidden="1"/>
    <row r="23" ht="12.75" hidden="1"/>
    <row r="24" ht="12.75" hidden="1">
      <c r="A24" s="115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</sheetData>
  <sheetProtection/>
  <mergeCells count="19">
    <mergeCell ref="A19:N19"/>
    <mergeCell ref="F3:F7"/>
    <mergeCell ref="H4:L4"/>
    <mergeCell ref="H5:H7"/>
    <mergeCell ref="I5:I7"/>
    <mergeCell ref="K5:K7"/>
    <mergeCell ref="L5:L7"/>
    <mergeCell ref="A17:E17"/>
    <mergeCell ref="M4:M7"/>
    <mergeCell ref="J5:J7"/>
    <mergeCell ref="A1:N1"/>
    <mergeCell ref="A3:A7"/>
    <mergeCell ref="B3:B7"/>
    <mergeCell ref="C3:C7"/>
    <mergeCell ref="E3:E7"/>
    <mergeCell ref="N3:N7"/>
    <mergeCell ref="G4:G7"/>
    <mergeCell ref="D3:D7"/>
    <mergeCell ref="G3:M3"/>
  </mergeCells>
  <printOptions horizontalCentered="1"/>
  <pageMargins left="0.31496062992125984" right="0.1968503937007874" top="0.67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Roman,Normalny"&amp;13Tabela nr 5&amp;14
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51"/>
  <sheetViews>
    <sheetView defaultGridColor="0" zoomScalePageLayoutView="0" colorId="8" workbookViewId="0" topLeftCell="A10">
      <selection activeCell="I17" sqref="I17"/>
    </sheetView>
  </sheetViews>
  <sheetFormatPr defaultColWidth="9.00390625" defaultRowHeight="12.75"/>
  <cols>
    <col min="1" max="1" width="5.875" style="70" customWidth="1"/>
    <col min="2" max="2" width="8.875" style="70" hidden="1" customWidth="1"/>
    <col min="3" max="3" width="6.875" style="2" hidden="1" customWidth="1"/>
    <col min="4" max="4" width="6.875" style="2" customWidth="1"/>
    <col min="5" max="5" width="33.875" style="2" customWidth="1"/>
    <col min="6" max="6" width="12.75390625" style="2" customWidth="1"/>
    <col min="7" max="7" width="11.375" style="2" customWidth="1"/>
    <col min="8" max="8" width="10.125" style="0" customWidth="1"/>
    <col min="9" max="9" width="11.00390625" style="0" customWidth="1"/>
    <col min="10" max="10" width="12.75390625" style="0" customWidth="1"/>
    <col min="11" max="11" width="11.125" style="0" customWidth="1"/>
  </cols>
  <sheetData>
    <row r="1" ht="18" customHeight="1"/>
    <row r="2" spans="1:11" ht="65.25" customHeight="1">
      <c r="A2" s="180" t="s">
        <v>101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ht="36.75" customHeight="1">
      <c r="K3" s="3"/>
    </row>
    <row r="4" spans="1:11" s="70" customFormat="1" ht="20.25" customHeight="1">
      <c r="A4" s="203" t="s">
        <v>0</v>
      </c>
      <c r="B4" s="206"/>
      <c r="C4" s="206"/>
      <c r="D4" s="206" t="s">
        <v>76</v>
      </c>
      <c r="E4" s="204" t="s">
        <v>70</v>
      </c>
      <c r="F4" s="204" t="s">
        <v>102</v>
      </c>
      <c r="G4" s="204" t="s">
        <v>103</v>
      </c>
      <c r="H4" s="204"/>
      <c r="I4" s="204"/>
      <c r="J4" s="204"/>
      <c r="K4" s="204"/>
    </row>
    <row r="5" spans="1:11" s="70" customFormat="1" ht="20.25" customHeight="1">
      <c r="A5" s="203"/>
      <c r="B5" s="207"/>
      <c r="C5" s="207"/>
      <c r="D5" s="207"/>
      <c r="E5" s="203"/>
      <c r="F5" s="204"/>
      <c r="G5" s="204" t="s">
        <v>104</v>
      </c>
      <c r="H5" s="204" t="s">
        <v>19</v>
      </c>
      <c r="I5" s="204"/>
      <c r="J5" s="204"/>
      <c r="K5" s="204" t="s">
        <v>105</v>
      </c>
    </row>
    <row r="6" spans="1:11" s="70" customFormat="1" ht="65.25" customHeight="1">
      <c r="A6" s="203"/>
      <c r="B6" s="214"/>
      <c r="C6" s="214"/>
      <c r="D6" s="214"/>
      <c r="E6" s="203"/>
      <c r="F6" s="204"/>
      <c r="G6" s="204"/>
      <c r="H6" s="54" t="s">
        <v>106</v>
      </c>
      <c r="I6" s="54" t="s">
        <v>42</v>
      </c>
      <c r="J6" s="54" t="s">
        <v>43</v>
      </c>
      <c r="K6" s="204"/>
    </row>
    <row r="7" spans="1:11" s="8" customFormat="1" ht="12.75" customHeight="1">
      <c r="A7" s="6">
        <v>1</v>
      </c>
      <c r="B7" s="6"/>
      <c r="C7" s="6"/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</row>
    <row r="8" spans="1:11" ht="41.25" customHeight="1">
      <c r="A8" s="71">
        <v>750</v>
      </c>
      <c r="B8" s="71"/>
      <c r="C8" s="72"/>
      <c r="D8" s="72"/>
      <c r="E8" s="73" t="s">
        <v>72</v>
      </c>
      <c r="F8" s="74">
        <v>72322</v>
      </c>
      <c r="G8" s="74">
        <v>72322</v>
      </c>
      <c r="H8" s="74">
        <v>68109</v>
      </c>
      <c r="I8" s="74">
        <v>4213</v>
      </c>
      <c r="J8" s="74">
        <v>0</v>
      </c>
      <c r="K8" s="74">
        <v>0</v>
      </c>
    </row>
    <row r="9" spans="1:11" ht="30.75" customHeight="1">
      <c r="A9" s="124"/>
      <c r="B9" s="124"/>
      <c r="C9" s="125"/>
      <c r="D9" s="125">
        <v>75011</v>
      </c>
      <c r="E9" s="126" t="s">
        <v>107</v>
      </c>
      <c r="F9" s="127">
        <v>72322</v>
      </c>
      <c r="G9" s="127">
        <v>72322</v>
      </c>
      <c r="H9" s="127">
        <v>68109</v>
      </c>
      <c r="I9" s="127">
        <v>4213</v>
      </c>
      <c r="J9" s="127">
        <v>0</v>
      </c>
      <c r="K9" s="127">
        <v>0</v>
      </c>
    </row>
    <row r="10" spans="1:11" ht="57" customHeight="1">
      <c r="A10" s="75">
        <v>751</v>
      </c>
      <c r="B10" s="75"/>
      <c r="C10" s="76"/>
      <c r="D10" s="76"/>
      <c r="E10" s="77" t="s">
        <v>73</v>
      </c>
      <c r="F10" s="78">
        <v>852</v>
      </c>
      <c r="G10" s="78">
        <v>852</v>
      </c>
      <c r="H10" s="78">
        <v>0</v>
      </c>
      <c r="I10" s="78">
        <v>852</v>
      </c>
      <c r="J10" s="78">
        <v>0</v>
      </c>
      <c r="K10" s="78">
        <v>0</v>
      </c>
    </row>
    <row r="11" spans="1:11" ht="41.25" customHeight="1">
      <c r="A11" s="75"/>
      <c r="B11" s="75"/>
      <c r="C11" s="76"/>
      <c r="D11" s="76">
        <v>75101</v>
      </c>
      <c r="E11" s="77" t="s">
        <v>108</v>
      </c>
      <c r="F11" s="78">
        <v>852</v>
      </c>
      <c r="G11" s="78">
        <v>852</v>
      </c>
      <c r="H11" s="78">
        <v>0</v>
      </c>
      <c r="I11" s="78">
        <v>852</v>
      </c>
      <c r="J11" s="78">
        <v>0</v>
      </c>
      <c r="K11" s="78">
        <v>0</v>
      </c>
    </row>
    <row r="12" spans="1:11" ht="44.25" customHeight="1">
      <c r="A12" s="75">
        <v>754</v>
      </c>
      <c r="B12" s="75"/>
      <c r="C12" s="76"/>
      <c r="D12" s="76"/>
      <c r="E12" s="77" t="s">
        <v>23</v>
      </c>
      <c r="F12" s="78">
        <v>1500</v>
      </c>
      <c r="G12" s="78">
        <v>1500</v>
      </c>
      <c r="H12" s="78">
        <v>0</v>
      </c>
      <c r="I12" s="78">
        <v>1500</v>
      </c>
      <c r="J12" s="78">
        <v>0</v>
      </c>
      <c r="K12" s="78">
        <v>0</v>
      </c>
    </row>
    <row r="13" spans="1:11" ht="34.5" customHeight="1">
      <c r="A13" s="75"/>
      <c r="B13" s="75"/>
      <c r="C13" s="76"/>
      <c r="D13" s="76">
        <v>75414</v>
      </c>
      <c r="E13" s="77" t="s">
        <v>109</v>
      </c>
      <c r="F13" s="78">
        <v>1500</v>
      </c>
      <c r="G13" s="78">
        <v>1500</v>
      </c>
      <c r="H13" s="78">
        <v>0</v>
      </c>
      <c r="I13" s="78">
        <v>1500</v>
      </c>
      <c r="J13" s="78">
        <v>0</v>
      </c>
      <c r="K13" s="78">
        <v>0</v>
      </c>
    </row>
    <row r="14" spans="1:11" ht="40.5" customHeight="1">
      <c r="A14" s="75">
        <v>852</v>
      </c>
      <c r="B14" s="75"/>
      <c r="C14" s="76"/>
      <c r="D14" s="76"/>
      <c r="E14" s="77" t="s">
        <v>26</v>
      </c>
      <c r="F14" s="78">
        <f aca="true" t="shared" si="0" ref="F14:K14">F15+F16</f>
        <v>1061799</v>
      </c>
      <c r="G14" s="78">
        <f t="shared" si="0"/>
        <v>1061799</v>
      </c>
      <c r="H14" s="78">
        <f t="shared" si="0"/>
        <v>38341</v>
      </c>
      <c r="I14" s="78">
        <f t="shared" si="0"/>
        <v>9965</v>
      </c>
      <c r="J14" s="78">
        <f t="shared" si="0"/>
        <v>1013493</v>
      </c>
      <c r="K14" s="78">
        <f t="shared" si="0"/>
        <v>0</v>
      </c>
    </row>
    <row r="15" spans="1:11" ht="69" customHeight="1">
      <c r="A15" s="75"/>
      <c r="B15" s="75"/>
      <c r="C15" s="76"/>
      <c r="D15" s="76">
        <v>85212</v>
      </c>
      <c r="E15" s="128" t="s">
        <v>110</v>
      </c>
      <c r="F15" s="78">
        <v>1059313</v>
      </c>
      <c r="G15" s="78">
        <v>1059313</v>
      </c>
      <c r="H15" s="78">
        <v>38341</v>
      </c>
      <c r="I15" s="78">
        <v>7479</v>
      </c>
      <c r="J15" s="78">
        <v>1013493</v>
      </c>
      <c r="K15" s="78">
        <v>0</v>
      </c>
    </row>
    <row r="16" spans="1:11" ht="99.75" customHeight="1">
      <c r="A16" s="79"/>
      <c r="B16" s="79"/>
      <c r="C16" s="80"/>
      <c r="D16" s="80">
        <v>85213</v>
      </c>
      <c r="E16" s="129" t="s">
        <v>32</v>
      </c>
      <c r="F16" s="82">
        <v>2486</v>
      </c>
      <c r="G16" s="82">
        <v>2486</v>
      </c>
      <c r="H16" s="82">
        <v>0</v>
      </c>
      <c r="I16" s="82">
        <v>2486</v>
      </c>
      <c r="J16" s="82">
        <v>0</v>
      </c>
      <c r="K16" s="82">
        <v>0</v>
      </c>
    </row>
    <row r="17" spans="1:11" ht="45" customHeight="1">
      <c r="A17" s="130" t="s">
        <v>74</v>
      </c>
      <c r="B17" s="131"/>
      <c r="C17" s="132"/>
      <c r="D17" s="132"/>
      <c r="E17" s="83"/>
      <c r="F17" s="83">
        <f aca="true" t="shared" si="1" ref="F17:K17">SUM(F8,F10,F12,F14)</f>
        <v>1136473</v>
      </c>
      <c r="G17" s="83">
        <f t="shared" si="1"/>
        <v>1136473</v>
      </c>
      <c r="H17" s="83">
        <f t="shared" si="1"/>
        <v>106450</v>
      </c>
      <c r="I17" s="83">
        <f t="shared" si="1"/>
        <v>16530</v>
      </c>
      <c r="J17" s="83">
        <f t="shared" si="1"/>
        <v>1013493</v>
      </c>
      <c r="K17" s="83">
        <f t="shared" si="1"/>
        <v>0</v>
      </c>
    </row>
    <row r="18" spans="1:11" ht="19.5" customHeight="1">
      <c r="A18" s="84"/>
      <c r="B18" s="84"/>
      <c r="C18" s="85"/>
      <c r="D18" s="85"/>
      <c r="E18" s="86"/>
      <c r="F18" s="86"/>
      <c r="G18" s="86"/>
      <c r="H18" s="86"/>
      <c r="I18" s="86"/>
      <c r="J18" s="86"/>
      <c r="K18" s="86"/>
    </row>
    <row r="19" spans="1:11" ht="19.5" customHeight="1">
      <c r="A19" s="84"/>
      <c r="B19" s="84"/>
      <c r="C19" s="85"/>
      <c r="D19" s="85"/>
      <c r="E19" s="86"/>
      <c r="F19" s="86"/>
      <c r="G19" s="86"/>
      <c r="H19" s="86"/>
      <c r="I19" s="86"/>
      <c r="J19" s="86"/>
      <c r="K19" s="86"/>
    </row>
    <row r="20" spans="1:11" ht="19.5" customHeight="1">
      <c r="A20" s="84"/>
      <c r="B20" s="84"/>
      <c r="C20" s="85"/>
      <c r="D20" s="85"/>
      <c r="E20" s="86"/>
      <c r="F20" s="86"/>
      <c r="G20" s="86"/>
      <c r="H20" s="86"/>
      <c r="I20" s="86"/>
      <c r="J20" s="86"/>
      <c r="K20" s="86"/>
    </row>
    <row r="21" spans="1:11" ht="19.5" customHeight="1">
      <c r="A21" s="84"/>
      <c r="B21" s="84"/>
      <c r="C21" s="85"/>
      <c r="D21" s="85"/>
      <c r="E21" s="86"/>
      <c r="F21" s="86"/>
      <c r="G21" s="86"/>
      <c r="H21" s="86"/>
      <c r="I21" s="86"/>
      <c r="J21" s="86"/>
      <c r="K21" s="86"/>
    </row>
    <row r="22" spans="1:11" ht="19.5" customHeight="1">
      <c r="A22" s="84"/>
      <c r="B22" s="84"/>
      <c r="C22" s="85"/>
      <c r="D22" s="85"/>
      <c r="E22" s="86"/>
      <c r="F22" s="86"/>
      <c r="G22" s="86"/>
      <c r="H22" s="86"/>
      <c r="I22" s="86"/>
      <c r="J22" s="86"/>
      <c r="K22" s="86"/>
    </row>
    <row r="23" spans="1:11" ht="19.5" customHeight="1">
      <c r="A23" s="84"/>
      <c r="B23" s="84"/>
      <c r="C23" s="85"/>
      <c r="D23" s="85"/>
      <c r="E23" s="86"/>
      <c r="F23" s="86"/>
      <c r="G23" s="86"/>
      <c r="H23" s="86"/>
      <c r="I23" s="86"/>
      <c r="J23" s="86"/>
      <c r="K23" s="86"/>
    </row>
    <row r="24" spans="1:11" ht="19.5" customHeight="1" hidden="1">
      <c r="A24" s="84"/>
      <c r="B24" s="84"/>
      <c r="C24" s="85"/>
      <c r="D24" s="85"/>
      <c r="E24" s="86"/>
      <c r="F24" s="86"/>
      <c r="G24" s="86"/>
      <c r="H24" s="86"/>
      <c r="I24" s="86"/>
      <c r="J24" s="86"/>
      <c r="K24" s="86"/>
    </row>
    <row r="25" spans="1:11" ht="19.5" customHeight="1" hidden="1">
      <c r="A25" s="84"/>
      <c r="B25" s="84"/>
      <c r="C25" s="85"/>
      <c r="D25" s="85"/>
      <c r="E25" s="86"/>
      <c r="F25" s="86"/>
      <c r="G25" s="86"/>
      <c r="H25" s="86"/>
      <c r="I25" s="86"/>
      <c r="J25" s="86"/>
      <c r="K25" s="86"/>
    </row>
    <row r="26" spans="1:11" ht="19.5" customHeight="1" hidden="1">
      <c r="A26" s="84"/>
      <c r="B26" s="84"/>
      <c r="C26" s="85"/>
      <c r="D26" s="85"/>
      <c r="E26" s="86"/>
      <c r="F26" s="86"/>
      <c r="G26" s="86"/>
      <c r="H26" s="86"/>
      <c r="I26" s="86"/>
      <c r="J26" s="86"/>
      <c r="K26" s="86"/>
    </row>
    <row r="27" spans="1:11" ht="19.5" customHeight="1" hidden="1">
      <c r="A27" s="84"/>
      <c r="B27" s="84"/>
      <c r="C27" s="85"/>
      <c r="D27" s="85"/>
      <c r="E27" s="86"/>
      <c r="F27" s="86"/>
      <c r="G27" s="86"/>
      <c r="H27" s="86"/>
      <c r="I27" s="86"/>
      <c r="J27" s="86"/>
      <c r="K27" s="86"/>
    </row>
    <row r="28" spans="1:11" ht="19.5" customHeight="1" hidden="1">
      <c r="A28" s="87"/>
      <c r="B28" s="87"/>
      <c r="C28" s="88"/>
      <c r="D28" s="88"/>
      <c r="E28" s="89"/>
      <c r="F28" s="89"/>
      <c r="G28" s="89"/>
      <c r="H28" s="89"/>
      <c r="I28" s="89"/>
      <c r="J28" s="89"/>
      <c r="K28" s="89"/>
    </row>
    <row r="29" spans="1:11" ht="19.5" customHeight="1" hidden="1">
      <c r="A29" s="87"/>
      <c r="B29" s="87"/>
      <c r="C29" s="88"/>
      <c r="D29" s="88"/>
      <c r="E29" s="89"/>
      <c r="F29" s="89"/>
      <c r="G29" s="89"/>
      <c r="H29" s="89"/>
      <c r="I29" s="89"/>
      <c r="J29" s="89"/>
      <c r="K29" s="89"/>
    </row>
    <row r="30" spans="1:11" ht="19.5" customHeight="1" hidden="1">
      <c r="A30" s="84"/>
      <c r="B30" s="84"/>
      <c r="C30" s="85"/>
      <c r="D30" s="85"/>
      <c r="E30" s="86"/>
      <c r="F30" s="86"/>
      <c r="G30" s="86"/>
      <c r="H30" s="86"/>
      <c r="I30" s="86"/>
      <c r="J30" s="86"/>
      <c r="K30" s="86"/>
    </row>
    <row r="31" spans="1:11" ht="19.5" customHeight="1" hidden="1">
      <c r="A31" s="87"/>
      <c r="B31" s="87"/>
      <c r="C31" s="88"/>
      <c r="D31" s="88"/>
      <c r="E31" s="89"/>
      <c r="F31" s="89"/>
      <c r="G31" s="89"/>
      <c r="H31" s="89"/>
      <c r="I31" s="89"/>
      <c r="J31" s="89"/>
      <c r="K31" s="89"/>
    </row>
    <row r="32" spans="1:11" ht="19.5" customHeight="1" hidden="1">
      <c r="A32" s="84"/>
      <c r="B32" s="84"/>
      <c r="C32" s="85"/>
      <c r="D32" s="85"/>
      <c r="E32" s="86"/>
      <c r="F32" s="86"/>
      <c r="G32" s="86"/>
      <c r="H32" s="86"/>
      <c r="I32" s="86"/>
      <c r="J32" s="86"/>
      <c r="K32" s="86"/>
    </row>
    <row r="33" spans="1:11" ht="19.5" customHeight="1" hidden="1">
      <c r="A33" s="87"/>
      <c r="B33" s="87"/>
      <c r="C33" s="88"/>
      <c r="D33" s="88"/>
      <c r="E33" s="89"/>
      <c r="F33" s="89"/>
      <c r="G33" s="89"/>
      <c r="H33" s="89"/>
      <c r="I33" s="89"/>
      <c r="J33" s="89"/>
      <c r="K33" s="89"/>
    </row>
    <row r="34" spans="1:11" ht="19.5" customHeight="1" hidden="1">
      <c r="A34" s="87"/>
      <c r="B34" s="87"/>
      <c r="C34" s="88"/>
      <c r="D34" s="88"/>
      <c r="E34" s="89"/>
      <c r="F34" s="89"/>
      <c r="G34" s="89"/>
      <c r="H34" s="89"/>
      <c r="I34" s="89"/>
      <c r="J34" s="89"/>
      <c r="K34" s="89"/>
    </row>
    <row r="35" spans="1:11" ht="20.25" customHeight="1" hidden="1">
      <c r="A35" s="87"/>
      <c r="B35" s="87"/>
      <c r="C35" s="88"/>
      <c r="D35" s="88"/>
      <c r="E35" s="89"/>
      <c r="F35" s="89"/>
      <c r="G35" s="89"/>
      <c r="H35" s="89"/>
      <c r="I35" s="89"/>
      <c r="J35" s="89"/>
      <c r="K35" s="89"/>
    </row>
    <row r="36" spans="1:11" ht="1.5" customHeight="1" hidden="1">
      <c r="A36" s="87"/>
      <c r="B36" s="87"/>
      <c r="C36" s="88"/>
      <c r="D36" s="88"/>
      <c r="E36" s="89"/>
      <c r="F36" s="89"/>
      <c r="G36" s="89"/>
      <c r="H36" s="89"/>
      <c r="I36" s="89"/>
      <c r="J36" s="89"/>
      <c r="K36" s="89"/>
    </row>
    <row r="37" spans="1:11" ht="19.5" customHeight="1" hidden="1">
      <c r="A37" s="87"/>
      <c r="B37" s="87"/>
      <c r="C37" s="88"/>
      <c r="D37" s="88"/>
      <c r="E37" s="89"/>
      <c r="F37" s="89"/>
      <c r="G37" s="89"/>
      <c r="H37" s="89"/>
      <c r="I37" s="89"/>
      <c r="J37" s="89"/>
      <c r="K37" s="89"/>
    </row>
    <row r="38" spans="1:11" ht="19.5" customHeight="1" hidden="1">
      <c r="A38" s="87"/>
      <c r="B38" s="87"/>
      <c r="C38" s="88"/>
      <c r="D38" s="88"/>
      <c r="E38" s="89"/>
      <c r="F38" s="89"/>
      <c r="G38" s="89"/>
      <c r="H38" s="89"/>
      <c r="I38" s="89"/>
      <c r="J38" s="89"/>
      <c r="K38" s="89"/>
    </row>
    <row r="39" spans="1:11" ht="19.5" customHeight="1" hidden="1">
      <c r="A39" s="87"/>
      <c r="B39" s="87"/>
      <c r="C39" s="88"/>
      <c r="D39" s="88"/>
      <c r="E39" s="89"/>
      <c r="F39" s="89"/>
      <c r="G39" s="89"/>
      <c r="H39" s="89"/>
      <c r="I39" s="89"/>
      <c r="J39" s="89"/>
      <c r="K39" s="89"/>
    </row>
    <row r="40" spans="1:11" ht="19.5" customHeight="1" hidden="1">
      <c r="A40" s="87"/>
      <c r="B40" s="87"/>
      <c r="C40" s="88"/>
      <c r="D40" s="88"/>
      <c r="E40" s="89"/>
      <c r="F40" s="89"/>
      <c r="G40" s="89"/>
      <c r="H40" s="89"/>
      <c r="I40" s="89"/>
      <c r="J40" s="89"/>
      <c r="K40" s="89"/>
    </row>
    <row r="41" spans="1:11" ht="19.5" customHeight="1" hidden="1">
      <c r="A41" s="87"/>
      <c r="B41" s="87"/>
      <c r="C41" s="88"/>
      <c r="D41" s="88"/>
      <c r="E41" s="89"/>
      <c r="F41" s="89"/>
      <c r="G41" s="89"/>
      <c r="H41" s="89"/>
      <c r="I41" s="89"/>
      <c r="J41" s="89"/>
      <c r="K41" s="89"/>
    </row>
    <row r="42" spans="1:11" ht="19.5" customHeight="1" hidden="1">
      <c r="A42" s="87"/>
      <c r="B42" s="87"/>
      <c r="C42" s="88"/>
      <c r="D42" s="88"/>
      <c r="E42" s="89"/>
      <c r="F42" s="89"/>
      <c r="G42" s="89"/>
      <c r="H42" s="89"/>
      <c r="I42" s="89"/>
      <c r="J42" s="89"/>
      <c r="K42" s="89"/>
    </row>
    <row r="43" spans="1:11" ht="19.5" customHeight="1" hidden="1">
      <c r="A43" s="87"/>
      <c r="B43" s="87"/>
      <c r="C43" s="88"/>
      <c r="D43" s="88"/>
      <c r="E43" s="89"/>
      <c r="F43" s="89"/>
      <c r="G43" s="89"/>
      <c r="H43" s="89"/>
      <c r="I43" s="89"/>
      <c r="J43" s="89"/>
      <c r="K43" s="89"/>
    </row>
    <row r="44" spans="1:11" ht="19.5" customHeight="1" hidden="1">
      <c r="A44" s="87"/>
      <c r="B44" s="87"/>
      <c r="C44" s="88"/>
      <c r="D44" s="88"/>
      <c r="E44" s="89"/>
      <c r="F44" s="89"/>
      <c r="G44" s="89"/>
      <c r="H44" s="89"/>
      <c r="I44" s="89"/>
      <c r="J44" s="89"/>
      <c r="K44" s="89"/>
    </row>
    <row r="45" spans="1:11" ht="19.5" customHeight="1" hidden="1">
      <c r="A45" s="87"/>
      <c r="B45" s="87"/>
      <c r="C45" s="88"/>
      <c r="D45" s="88"/>
      <c r="E45" s="89"/>
      <c r="F45" s="89"/>
      <c r="G45" s="89"/>
      <c r="H45" s="89"/>
      <c r="I45" s="89"/>
      <c r="J45" s="89"/>
      <c r="K45" s="89"/>
    </row>
    <row r="46" spans="1:11" ht="19.5" customHeight="1" hidden="1">
      <c r="A46" s="87"/>
      <c r="B46" s="87"/>
      <c r="C46" s="88"/>
      <c r="D46" s="88"/>
      <c r="E46" s="89"/>
      <c r="F46" s="89"/>
      <c r="G46" s="89"/>
      <c r="H46" s="89"/>
      <c r="I46" s="89"/>
      <c r="J46" s="89"/>
      <c r="K46" s="89"/>
    </row>
    <row r="47" spans="1:11" ht="19.5" customHeight="1" hidden="1">
      <c r="A47" s="87"/>
      <c r="B47" s="87"/>
      <c r="C47" s="88"/>
      <c r="D47" s="88"/>
      <c r="E47" s="89"/>
      <c r="F47" s="89"/>
      <c r="G47" s="89"/>
      <c r="H47" s="89"/>
      <c r="I47" s="89"/>
      <c r="J47" s="89"/>
      <c r="K47" s="89"/>
    </row>
    <row r="48" spans="1:11" ht="19.5" customHeight="1" hidden="1">
      <c r="A48" s="208"/>
      <c r="B48" s="208"/>
      <c r="C48" s="208"/>
      <c r="D48" s="87"/>
      <c r="E48" s="89"/>
      <c r="F48" s="89"/>
      <c r="G48" s="89"/>
      <c r="H48" s="89"/>
      <c r="I48" s="89"/>
      <c r="J48" s="89"/>
      <c r="K48" s="89"/>
    </row>
    <row r="49" spans="1:11" s="90" customFormat="1" ht="10.5" customHeight="1" hidden="1">
      <c r="A49" s="205"/>
      <c r="B49" s="205"/>
      <c r="C49" s="205"/>
      <c r="D49" s="205"/>
      <c r="E49" s="205"/>
      <c r="F49" s="88"/>
      <c r="G49" s="88"/>
      <c r="H49" s="88"/>
      <c r="I49" s="88"/>
      <c r="J49" s="88"/>
      <c r="K49" s="88"/>
    </row>
    <row r="50" ht="12.75" hidden="1"/>
    <row r="51" ht="12.75" hidden="1">
      <c r="A51" s="91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</sheetData>
  <sheetProtection/>
  <mergeCells count="13">
    <mergeCell ref="A49:E49"/>
    <mergeCell ref="E4:E6"/>
    <mergeCell ref="F4:F6"/>
    <mergeCell ref="A4:A6"/>
    <mergeCell ref="B4:B6"/>
    <mergeCell ref="C4:C6"/>
    <mergeCell ref="A48:C48"/>
    <mergeCell ref="H5:J5"/>
    <mergeCell ref="K5:K6"/>
    <mergeCell ref="G4:K4"/>
    <mergeCell ref="A2:K2"/>
    <mergeCell ref="G5:G6"/>
    <mergeCell ref="D4:D6"/>
  </mergeCells>
  <printOptions horizontalCentered="1"/>
  <pageMargins left="0.5511811023622047" right="0.5511811023622047" top="1.06" bottom="0.3937007874015748" header="0.5118110236220472" footer="0.5118110236220472"/>
  <pageSetup horizontalDpi="300" verticalDpi="300" orientation="portrait" paperSize="9" scale="80" r:id="rId1"/>
  <headerFooter alignWithMargins="0">
    <oddHeader xml:space="preserve">&amp;R&amp;"Times New Roman,Normalny"&amp;13Tabela nr 6&amp;14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10.25390625" style="0" customWidth="1"/>
    <col min="4" max="4" width="7.00390625" style="0" customWidth="1"/>
    <col min="5" max="5" width="50.00390625" style="0" customWidth="1"/>
    <col min="6" max="6" width="17.125" style="0" customWidth="1"/>
  </cols>
  <sheetData>
    <row r="1" spans="1:6" ht="48.75" customHeight="1">
      <c r="A1" s="180" t="s">
        <v>111</v>
      </c>
      <c r="B1" s="180"/>
      <c r="C1" s="180"/>
      <c r="D1" s="180"/>
      <c r="E1" s="180"/>
      <c r="F1" s="180"/>
    </row>
    <row r="2" spans="5:6" ht="19.5" customHeight="1">
      <c r="E2" s="133"/>
      <c r="F2" s="133"/>
    </row>
    <row r="3" spans="5:6" ht="19.5" customHeight="1">
      <c r="E3" s="2"/>
      <c r="F3" s="3"/>
    </row>
    <row r="4" spans="1:6" ht="47.25" customHeight="1">
      <c r="A4" s="4" t="s">
        <v>56</v>
      </c>
      <c r="B4" s="4" t="s">
        <v>0</v>
      </c>
      <c r="C4" s="4" t="s">
        <v>1</v>
      </c>
      <c r="D4" s="4" t="s">
        <v>2</v>
      </c>
      <c r="E4" s="4" t="s">
        <v>57</v>
      </c>
      <c r="F4" s="4" t="s">
        <v>112</v>
      </c>
    </row>
    <row r="5" spans="1:6" s="8" customFormat="1" ht="1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s="49" customFormat="1" ht="37.5" customHeight="1" hidden="1">
      <c r="A6" s="134"/>
      <c r="B6" s="134"/>
      <c r="C6" s="134"/>
      <c r="D6" s="135"/>
      <c r="E6" s="136"/>
      <c r="F6" s="137"/>
    </row>
    <row r="7" spans="1:6" s="8" customFormat="1" ht="36" customHeight="1">
      <c r="A7" s="134" t="s">
        <v>113</v>
      </c>
      <c r="B7" s="134">
        <v>750</v>
      </c>
      <c r="C7" s="134">
        <v>75011</v>
      </c>
      <c r="D7" s="135" t="s">
        <v>114</v>
      </c>
      <c r="E7" s="138" t="s">
        <v>115</v>
      </c>
      <c r="F7" s="137">
        <v>93</v>
      </c>
    </row>
    <row r="8" spans="1:6" s="141" customFormat="1" ht="34.5" customHeight="1">
      <c r="A8" s="139" t="s">
        <v>116</v>
      </c>
      <c r="B8" s="139">
        <v>852</v>
      </c>
      <c r="C8" s="139">
        <v>85212</v>
      </c>
      <c r="D8" s="135" t="s">
        <v>114</v>
      </c>
      <c r="E8" s="12" t="s">
        <v>117</v>
      </c>
      <c r="F8" s="140">
        <v>40000</v>
      </c>
    </row>
    <row r="9" spans="1:6" s="141" customFormat="1" ht="39" customHeight="1">
      <c r="A9" s="226" t="s">
        <v>74</v>
      </c>
      <c r="B9" s="227"/>
      <c r="C9" s="227"/>
      <c r="D9" s="227"/>
      <c r="E9" s="228"/>
      <c r="F9" s="140">
        <f>SUM(F6:F8)</f>
        <v>40093</v>
      </c>
    </row>
    <row r="11" ht="12.75">
      <c r="A11" s="142"/>
    </row>
  </sheetData>
  <sheetProtection/>
  <mergeCells count="2">
    <mergeCell ref="A1:F1"/>
    <mergeCell ref="A9:E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Roman,Normalny"&amp;11Tabela nr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G14">
      <selection activeCell="P25" sqref="P25"/>
    </sheetView>
  </sheetViews>
  <sheetFormatPr defaultColWidth="10.25390625" defaultRowHeight="12.75"/>
  <cols>
    <col min="1" max="1" width="5.125" style="145" customWidth="1"/>
    <col min="2" max="2" width="27.125" style="145" customWidth="1"/>
    <col min="3" max="3" width="8.625" style="145" customWidth="1"/>
    <col min="4" max="4" width="10.75390625" style="145" customWidth="1"/>
    <col min="5" max="5" width="12.875" style="145" customWidth="1"/>
    <col min="6" max="6" width="13.00390625" style="145" customWidth="1"/>
    <col min="7" max="7" width="13.125" style="145" customWidth="1"/>
    <col min="8" max="8" width="13.00390625" style="145" customWidth="1"/>
    <col min="9" max="9" width="12.875" style="145" customWidth="1"/>
    <col min="10" max="10" width="11.625" style="145" customWidth="1"/>
    <col min="11" max="11" width="8.25390625" style="145" customWidth="1"/>
    <col min="12" max="12" width="13.125" style="145" customWidth="1"/>
    <col min="13" max="13" width="12.875" style="145" customWidth="1"/>
    <col min="14" max="14" width="13.125" style="145" customWidth="1"/>
    <col min="15" max="15" width="10.00390625" style="145" customWidth="1"/>
    <col min="16" max="16" width="5.75390625" style="145" customWidth="1"/>
    <col min="17" max="17" width="12.75390625" style="145" customWidth="1"/>
    <col min="18" max="16384" width="10.25390625" style="145" customWidth="1"/>
  </cols>
  <sheetData>
    <row r="1" spans="1:17" s="143" customFormat="1" ht="49.5" customHeight="1">
      <c r="A1" s="260" t="s">
        <v>118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7" ht="12.75" customHeight="1">
      <c r="A2" s="259" t="s">
        <v>56</v>
      </c>
      <c r="B2" s="259" t="s">
        <v>119</v>
      </c>
      <c r="C2" s="258" t="s">
        <v>120</v>
      </c>
      <c r="D2" s="258" t="s">
        <v>121</v>
      </c>
      <c r="E2" s="258" t="s">
        <v>122</v>
      </c>
      <c r="F2" s="259" t="s">
        <v>19</v>
      </c>
      <c r="G2" s="259"/>
      <c r="H2" s="259" t="s">
        <v>79</v>
      </c>
      <c r="I2" s="259"/>
      <c r="J2" s="259"/>
      <c r="K2" s="259"/>
      <c r="L2" s="259"/>
      <c r="M2" s="259"/>
      <c r="N2" s="259"/>
      <c r="O2" s="259"/>
      <c r="P2" s="259"/>
      <c r="Q2" s="259"/>
    </row>
    <row r="3" spans="1:17" ht="14.25" customHeight="1">
      <c r="A3" s="259"/>
      <c r="B3" s="259"/>
      <c r="C3" s="258"/>
      <c r="D3" s="258"/>
      <c r="E3" s="258"/>
      <c r="F3" s="258" t="s">
        <v>123</v>
      </c>
      <c r="G3" s="258" t="s">
        <v>124</v>
      </c>
      <c r="H3" s="259" t="s">
        <v>125</v>
      </c>
      <c r="I3" s="259"/>
      <c r="J3" s="259"/>
      <c r="K3" s="259"/>
      <c r="L3" s="259"/>
      <c r="M3" s="259"/>
      <c r="N3" s="259"/>
      <c r="O3" s="259"/>
      <c r="P3" s="259"/>
      <c r="Q3" s="259"/>
    </row>
    <row r="4" spans="1:17" ht="14.25" customHeight="1">
      <c r="A4" s="259"/>
      <c r="B4" s="259"/>
      <c r="C4" s="258"/>
      <c r="D4" s="258"/>
      <c r="E4" s="258"/>
      <c r="F4" s="258"/>
      <c r="G4" s="258"/>
      <c r="H4" s="258" t="s">
        <v>126</v>
      </c>
      <c r="I4" s="259" t="s">
        <v>103</v>
      </c>
      <c r="J4" s="259"/>
      <c r="K4" s="259"/>
      <c r="L4" s="259"/>
      <c r="M4" s="259"/>
      <c r="N4" s="259"/>
      <c r="O4" s="259"/>
      <c r="P4" s="259"/>
      <c r="Q4" s="259"/>
    </row>
    <row r="5" spans="1:17" ht="14.25" customHeight="1">
      <c r="A5" s="259"/>
      <c r="B5" s="259"/>
      <c r="C5" s="258"/>
      <c r="D5" s="258"/>
      <c r="E5" s="258"/>
      <c r="F5" s="258"/>
      <c r="G5" s="258"/>
      <c r="H5" s="258"/>
      <c r="I5" s="259" t="s">
        <v>127</v>
      </c>
      <c r="J5" s="259"/>
      <c r="K5" s="259"/>
      <c r="L5" s="259"/>
      <c r="M5" s="259" t="s">
        <v>128</v>
      </c>
      <c r="N5" s="259"/>
      <c r="O5" s="259"/>
      <c r="P5" s="259"/>
      <c r="Q5" s="259"/>
    </row>
    <row r="6" spans="1:17" ht="12.75" customHeight="1">
      <c r="A6" s="259"/>
      <c r="B6" s="259"/>
      <c r="C6" s="258"/>
      <c r="D6" s="258"/>
      <c r="E6" s="258"/>
      <c r="F6" s="258"/>
      <c r="G6" s="258"/>
      <c r="H6" s="258"/>
      <c r="I6" s="258" t="s">
        <v>129</v>
      </c>
      <c r="J6" s="259" t="s">
        <v>130</v>
      </c>
      <c r="K6" s="259"/>
      <c r="L6" s="259"/>
      <c r="M6" s="258" t="s">
        <v>131</v>
      </c>
      <c r="N6" s="258" t="s">
        <v>130</v>
      </c>
      <c r="O6" s="258"/>
      <c r="P6" s="258"/>
      <c r="Q6" s="258"/>
    </row>
    <row r="7" spans="1:17" ht="90.75" customHeight="1">
      <c r="A7" s="259"/>
      <c r="B7" s="259"/>
      <c r="C7" s="258"/>
      <c r="D7" s="258"/>
      <c r="E7" s="258"/>
      <c r="F7" s="258"/>
      <c r="G7" s="258"/>
      <c r="H7" s="258"/>
      <c r="I7" s="258"/>
      <c r="J7" s="144" t="s">
        <v>132</v>
      </c>
      <c r="K7" s="144" t="s">
        <v>133</v>
      </c>
      <c r="L7" s="144" t="s">
        <v>134</v>
      </c>
      <c r="M7" s="258"/>
      <c r="N7" s="144" t="s">
        <v>135</v>
      </c>
      <c r="O7" s="144" t="s">
        <v>132</v>
      </c>
      <c r="P7" s="144" t="s">
        <v>133</v>
      </c>
      <c r="Q7" s="144" t="s">
        <v>136</v>
      </c>
    </row>
    <row r="8" spans="1:17" ht="10.5" customHeight="1">
      <c r="A8" s="146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8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  <c r="N8" s="146">
        <v>14</v>
      </c>
      <c r="O8" s="146">
        <v>15</v>
      </c>
      <c r="P8" s="146">
        <v>16</v>
      </c>
      <c r="Q8" s="146">
        <v>17</v>
      </c>
    </row>
    <row r="9" spans="1:17" s="150" customFormat="1" ht="42.75" customHeight="1">
      <c r="A9" s="147">
        <v>1</v>
      </c>
      <c r="B9" s="148" t="s">
        <v>137</v>
      </c>
      <c r="C9" s="256" t="s">
        <v>95</v>
      </c>
      <c r="D9" s="257"/>
      <c r="E9" s="149">
        <f aca="true" t="shared" si="0" ref="E9:Q9">+E13</f>
        <v>3467624</v>
      </c>
      <c r="F9" s="149">
        <f t="shared" si="0"/>
        <v>1353220</v>
      </c>
      <c r="G9" s="149">
        <f t="shared" si="0"/>
        <v>2114404</v>
      </c>
      <c r="H9" s="149">
        <f t="shared" si="0"/>
        <v>3401517</v>
      </c>
      <c r="I9" s="149">
        <f t="shared" si="0"/>
        <v>1327421</v>
      </c>
      <c r="J9" s="149">
        <f t="shared" si="0"/>
        <v>89000</v>
      </c>
      <c r="K9" s="149">
        <f t="shared" si="0"/>
        <v>0</v>
      </c>
      <c r="L9" s="149">
        <f t="shared" si="0"/>
        <v>1238421</v>
      </c>
      <c r="M9" s="149">
        <f t="shared" si="0"/>
        <v>2074096</v>
      </c>
      <c r="N9" s="149">
        <f t="shared" si="0"/>
        <v>0</v>
      </c>
      <c r="O9" s="149">
        <f t="shared" si="0"/>
        <v>0</v>
      </c>
      <c r="P9" s="149">
        <f t="shared" si="0"/>
        <v>0</v>
      </c>
      <c r="Q9" s="149">
        <f t="shared" si="0"/>
        <v>2074096</v>
      </c>
    </row>
    <row r="10" spans="1:17" s="150" customFormat="1" ht="51" customHeight="1">
      <c r="A10" s="235" t="s">
        <v>138</v>
      </c>
      <c r="B10" s="151" t="s">
        <v>139</v>
      </c>
      <c r="C10" s="229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</row>
    <row r="11" spans="1:17" s="152" customFormat="1" ht="56.25" customHeight="1">
      <c r="A11" s="236"/>
      <c r="B11" s="151" t="s">
        <v>140</v>
      </c>
      <c r="C11" s="229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7" s="152" customFormat="1" ht="80.25" customHeight="1">
      <c r="A12" s="236"/>
      <c r="B12" s="151" t="s">
        <v>141</v>
      </c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4"/>
    </row>
    <row r="13" spans="1:17" s="152" customFormat="1" ht="37.5" customHeight="1">
      <c r="A13" s="236"/>
      <c r="B13" s="153" t="s">
        <v>142</v>
      </c>
      <c r="C13" s="154"/>
      <c r="D13" s="155" t="s">
        <v>143</v>
      </c>
      <c r="E13" s="156">
        <f aca="true" t="shared" si="1" ref="E13:Q13">E14+E15+E16</f>
        <v>3467624</v>
      </c>
      <c r="F13" s="156">
        <f t="shared" si="1"/>
        <v>1353220</v>
      </c>
      <c r="G13" s="156">
        <f t="shared" si="1"/>
        <v>2114404</v>
      </c>
      <c r="H13" s="156">
        <f t="shared" si="1"/>
        <v>3401517</v>
      </c>
      <c r="I13" s="156">
        <f t="shared" si="1"/>
        <v>1327421</v>
      </c>
      <c r="J13" s="156">
        <f t="shared" si="1"/>
        <v>89000</v>
      </c>
      <c r="K13" s="156">
        <f t="shared" si="1"/>
        <v>0</v>
      </c>
      <c r="L13" s="156">
        <f t="shared" si="1"/>
        <v>1238421</v>
      </c>
      <c r="M13" s="156">
        <f t="shared" si="1"/>
        <v>2074096</v>
      </c>
      <c r="N13" s="156">
        <f t="shared" si="1"/>
        <v>0</v>
      </c>
      <c r="O13" s="156">
        <f t="shared" si="1"/>
        <v>0</v>
      </c>
      <c r="P13" s="156">
        <f t="shared" si="1"/>
        <v>0</v>
      </c>
      <c r="Q13" s="156">
        <f t="shared" si="1"/>
        <v>2074096</v>
      </c>
    </row>
    <row r="14" spans="1:17" s="152" customFormat="1" ht="37.5" customHeight="1">
      <c r="A14" s="236"/>
      <c r="B14" s="153" t="s">
        <v>144</v>
      </c>
      <c r="C14" s="157"/>
      <c r="D14" s="155" t="s">
        <v>143</v>
      </c>
      <c r="E14" s="158">
        <v>66107</v>
      </c>
      <c r="F14" s="158">
        <v>25799</v>
      </c>
      <c r="G14" s="158">
        <v>40308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</row>
    <row r="15" spans="1:17" s="152" customFormat="1" ht="37.5" customHeight="1">
      <c r="A15" s="236"/>
      <c r="B15" s="153" t="s">
        <v>145</v>
      </c>
      <c r="C15" s="157"/>
      <c r="D15" s="155" t="s">
        <v>143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</row>
    <row r="16" spans="1:17" s="152" customFormat="1" ht="37.5" customHeight="1">
      <c r="A16" s="237"/>
      <c r="B16" s="153" t="s">
        <v>125</v>
      </c>
      <c r="C16" s="157"/>
      <c r="D16" s="155" t="s">
        <v>143</v>
      </c>
      <c r="E16" s="158">
        <v>3401517</v>
      </c>
      <c r="F16" s="158">
        <v>1327421</v>
      </c>
      <c r="G16" s="158">
        <v>2074096</v>
      </c>
      <c r="H16" s="158">
        <v>3401517</v>
      </c>
      <c r="I16" s="158">
        <v>1327421</v>
      </c>
      <c r="J16" s="158">
        <v>89000</v>
      </c>
      <c r="K16" s="158">
        <v>0</v>
      </c>
      <c r="L16" s="158">
        <v>1238421</v>
      </c>
      <c r="M16" s="158">
        <v>2074096</v>
      </c>
      <c r="N16" s="158">
        <v>0</v>
      </c>
      <c r="O16" s="158">
        <v>0</v>
      </c>
      <c r="P16" s="158">
        <v>0</v>
      </c>
      <c r="Q16" s="158">
        <v>2074096</v>
      </c>
    </row>
    <row r="17" spans="1:17" s="152" customFormat="1" ht="41.25" customHeight="1">
      <c r="A17" s="159">
        <v>2</v>
      </c>
      <c r="B17" s="160" t="s">
        <v>146</v>
      </c>
      <c r="C17" s="239" t="s">
        <v>95</v>
      </c>
      <c r="D17" s="239"/>
      <c r="E17" s="161">
        <f aca="true" t="shared" si="2" ref="E17:Q17">+E22</f>
        <v>90000</v>
      </c>
      <c r="F17" s="161">
        <f t="shared" si="2"/>
        <v>76500</v>
      </c>
      <c r="G17" s="161">
        <f t="shared" si="2"/>
        <v>13500</v>
      </c>
      <c r="H17" s="161">
        <f t="shared" si="2"/>
        <v>68127</v>
      </c>
      <c r="I17" s="161">
        <f t="shared" si="2"/>
        <v>10219.05</v>
      </c>
      <c r="J17" s="161">
        <f t="shared" si="2"/>
        <v>0</v>
      </c>
      <c r="K17" s="161">
        <f t="shared" si="2"/>
        <v>0</v>
      </c>
      <c r="L17" s="161">
        <f t="shared" si="2"/>
        <v>10219.05</v>
      </c>
      <c r="M17" s="161">
        <f t="shared" si="2"/>
        <v>57907.95</v>
      </c>
      <c r="N17" s="161">
        <f t="shared" si="2"/>
        <v>0</v>
      </c>
      <c r="O17" s="161">
        <f t="shared" si="2"/>
        <v>0</v>
      </c>
      <c r="P17" s="161">
        <f t="shared" si="2"/>
        <v>0</v>
      </c>
      <c r="Q17" s="161">
        <f t="shared" si="2"/>
        <v>57907.95</v>
      </c>
    </row>
    <row r="18" spans="1:17" s="152" customFormat="1" ht="46.5" customHeight="1">
      <c r="A18" s="235" t="s">
        <v>147</v>
      </c>
      <c r="B18" s="151" t="s">
        <v>148</v>
      </c>
      <c r="C18" s="252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4"/>
    </row>
    <row r="19" spans="1:17" s="152" customFormat="1" ht="45" customHeight="1">
      <c r="A19" s="236"/>
      <c r="B19" s="162" t="s">
        <v>149</v>
      </c>
      <c r="C19" s="243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</row>
    <row r="20" spans="1:17" s="152" customFormat="1" ht="90" customHeight="1">
      <c r="A20" s="236"/>
      <c r="B20" s="151" t="s">
        <v>150</v>
      </c>
      <c r="C20" s="246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8"/>
    </row>
    <row r="21" spans="1:17" s="152" customFormat="1" ht="65.25" customHeight="1">
      <c r="A21" s="236"/>
      <c r="B21" s="163" t="s">
        <v>151</v>
      </c>
      <c r="C21" s="249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1"/>
    </row>
    <row r="22" spans="1:17" s="152" customFormat="1" ht="37.5" customHeight="1">
      <c r="A22" s="236"/>
      <c r="B22" s="164" t="s">
        <v>142</v>
      </c>
      <c r="C22" s="165"/>
      <c r="D22" s="166" t="s">
        <v>152</v>
      </c>
      <c r="E22" s="167">
        <f aca="true" t="shared" si="3" ref="E22:Q22">E23+E24</f>
        <v>90000</v>
      </c>
      <c r="F22" s="158">
        <f t="shared" si="3"/>
        <v>76500</v>
      </c>
      <c r="G22" s="167">
        <f t="shared" si="3"/>
        <v>13500</v>
      </c>
      <c r="H22" s="158">
        <f t="shared" si="3"/>
        <v>68127</v>
      </c>
      <c r="I22" s="168">
        <f t="shared" si="3"/>
        <v>10219.05</v>
      </c>
      <c r="J22" s="156">
        <f t="shared" si="3"/>
        <v>0</v>
      </c>
      <c r="K22" s="167">
        <f t="shared" si="3"/>
        <v>0</v>
      </c>
      <c r="L22" s="158">
        <f t="shared" si="3"/>
        <v>10219.05</v>
      </c>
      <c r="M22" s="167">
        <f t="shared" si="3"/>
        <v>57907.95</v>
      </c>
      <c r="N22" s="167">
        <f t="shared" si="3"/>
        <v>0</v>
      </c>
      <c r="O22" s="167">
        <f t="shared" si="3"/>
        <v>0</v>
      </c>
      <c r="P22" s="158">
        <f t="shared" si="3"/>
        <v>0</v>
      </c>
      <c r="Q22" s="167">
        <f t="shared" si="3"/>
        <v>57907.95</v>
      </c>
    </row>
    <row r="23" spans="1:17" s="152" customFormat="1" ht="37.5" customHeight="1">
      <c r="A23" s="236"/>
      <c r="B23" s="169" t="s">
        <v>153</v>
      </c>
      <c r="C23" s="157"/>
      <c r="D23" s="166" t="s">
        <v>152</v>
      </c>
      <c r="E23" s="158">
        <v>21873</v>
      </c>
      <c r="F23" s="170">
        <v>18592.05</v>
      </c>
      <c r="G23" s="167">
        <v>3280.95</v>
      </c>
      <c r="H23" s="171">
        <v>0</v>
      </c>
      <c r="I23" s="170">
        <v>0</v>
      </c>
      <c r="J23" s="172">
        <v>0</v>
      </c>
      <c r="K23" s="170">
        <v>0</v>
      </c>
      <c r="L23" s="170">
        <v>0</v>
      </c>
      <c r="M23" s="170">
        <v>0</v>
      </c>
      <c r="N23" s="173">
        <v>0</v>
      </c>
      <c r="O23" s="173">
        <v>0</v>
      </c>
      <c r="P23" s="170">
        <v>0</v>
      </c>
      <c r="Q23" s="170">
        <v>0</v>
      </c>
    </row>
    <row r="24" spans="1:17" s="152" customFormat="1" ht="37.5" customHeight="1">
      <c r="A24" s="255"/>
      <c r="B24" s="174" t="s">
        <v>125</v>
      </c>
      <c r="C24" s="175"/>
      <c r="D24" s="166" t="s">
        <v>152</v>
      </c>
      <c r="E24" s="168">
        <v>68127</v>
      </c>
      <c r="F24" s="171">
        <v>57907.95</v>
      </c>
      <c r="G24" s="176">
        <v>10219.05</v>
      </c>
      <c r="H24" s="177">
        <v>68127</v>
      </c>
      <c r="I24" s="171">
        <v>10219.05</v>
      </c>
      <c r="J24" s="171">
        <v>0</v>
      </c>
      <c r="K24" s="171">
        <v>0</v>
      </c>
      <c r="L24" s="171">
        <v>10219.05</v>
      </c>
      <c r="M24" s="171">
        <v>57907.95</v>
      </c>
      <c r="N24" s="171">
        <v>0</v>
      </c>
      <c r="O24" s="171">
        <v>0</v>
      </c>
      <c r="P24" s="171">
        <v>0</v>
      </c>
      <c r="Q24" s="171">
        <v>57907.95</v>
      </c>
    </row>
    <row r="25" spans="1:17" s="150" customFormat="1" ht="37.5" customHeight="1">
      <c r="A25" s="240" t="s">
        <v>154</v>
      </c>
      <c r="B25" s="240"/>
      <c r="C25" s="241" t="s">
        <v>95</v>
      </c>
      <c r="D25" s="242"/>
      <c r="E25" s="178">
        <f aca="true" t="shared" si="4" ref="E25:Q25">E9+E17</f>
        <v>3557624</v>
      </c>
      <c r="F25" s="178">
        <f t="shared" si="4"/>
        <v>1429720</v>
      </c>
      <c r="G25" s="178">
        <f t="shared" si="4"/>
        <v>2127904</v>
      </c>
      <c r="H25" s="178">
        <f t="shared" si="4"/>
        <v>3469644</v>
      </c>
      <c r="I25" s="178">
        <f t="shared" si="4"/>
        <v>1337640.05</v>
      </c>
      <c r="J25" s="178">
        <f t="shared" si="4"/>
        <v>89000</v>
      </c>
      <c r="K25" s="178">
        <f t="shared" si="4"/>
        <v>0</v>
      </c>
      <c r="L25" s="178">
        <f t="shared" si="4"/>
        <v>1248640.05</v>
      </c>
      <c r="M25" s="178">
        <f t="shared" si="4"/>
        <v>2132003.95</v>
      </c>
      <c r="N25" s="178">
        <f t="shared" si="4"/>
        <v>0</v>
      </c>
      <c r="O25" s="178">
        <f t="shared" si="4"/>
        <v>0</v>
      </c>
      <c r="P25" s="178">
        <f t="shared" si="4"/>
        <v>0</v>
      </c>
      <c r="Q25" s="178">
        <f t="shared" si="4"/>
        <v>2132003.95</v>
      </c>
    </row>
    <row r="26" ht="6.75" customHeight="1"/>
    <row r="27" spans="1:10" ht="12.75" customHeight="1">
      <c r="A27" s="238" t="s">
        <v>155</v>
      </c>
      <c r="B27" s="238"/>
      <c r="C27" s="238"/>
      <c r="D27" s="238"/>
      <c r="E27" s="238"/>
      <c r="F27" s="238"/>
      <c r="G27" s="238"/>
      <c r="H27" s="238"/>
      <c r="I27" s="238"/>
      <c r="J27" s="238"/>
    </row>
    <row r="28" spans="1:10" ht="13.5" customHeight="1">
      <c r="A28" s="179" t="s">
        <v>156</v>
      </c>
      <c r="B28" s="179"/>
      <c r="C28" s="179"/>
      <c r="D28" s="179"/>
      <c r="E28" s="179"/>
      <c r="F28" s="179"/>
      <c r="G28" s="179"/>
      <c r="H28" s="179"/>
      <c r="I28" s="179"/>
      <c r="J28" s="179"/>
    </row>
    <row r="29" spans="1:10" ht="11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</row>
  </sheetData>
  <sheetProtection/>
  <mergeCells count="30">
    <mergeCell ref="A2:A7"/>
    <mergeCell ref="F3:F7"/>
    <mergeCell ref="A1:Q1"/>
    <mergeCell ref="H2:Q2"/>
    <mergeCell ref="H3:Q3"/>
    <mergeCell ref="I4:Q4"/>
    <mergeCell ref="B2:B7"/>
    <mergeCell ref="M5:Q5"/>
    <mergeCell ref="H4:H7"/>
    <mergeCell ref="N6:Q6"/>
    <mergeCell ref="C9:D9"/>
    <mergeCell ref="M6:M7"/>
    <mergeCell ref="D2:D7"/>
    <mergeCell ref="F2:G2"/>
    <mergeCell ref="I5:L5"/>
    <mergeCell ref="I6:I7"/>
    <mergeCell ref="G3:G7"/>
    <mergeCell ref="E2:E7"/>
    <mergeCell ref="C2:C7"/>
    <mergeCell ref="J6:L6"/>
    <mergeCell ref="C10:Q10"/>
    <mergeCell ref="C11:Q12"/>
    <mergeCell ref="A10:A16"/>
    <mergeCell ref="A27:J27"/>
    <mergeCell ref="C17:D17"/>
    <mergeCell ref="A25:B25"/>
    <mergeCell ref="C25:D25"/>
    <mergeCell ref="C19:Q21"/>
    <mergeCell ref="C18:Q18"/>
    <mergeCell ref="A18:A24"/>
  </mergeCells>
  <printOptions/>
  <pageMargins left="0.3937007874015748" right="0.1968503937007874" top="0.6692913385826772" bottom="0.1968503937007874" header="0.28" footer="0.5118110236220472"/>
  <pageSetup horizontalDpi="300" verticalDpi="300" orientation="landscape" paperSize="9" scale="70" r:id="rId3"/>
  <headerFooter alignWithMargins="0">
    <oddHeader>&amp;R&amp;"Times New Roman,Normalny"&amp;14Tabela nr 8
&amp;11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Właściciel</cp:lastModifiedBy>
  <cp:lastPrinted>2013-03-06T12:54:07Z</cp:lastPrinted>
  <dcterms:created xsi:type="dcterms:W3CDTF">2013-03-04T10:06:07Z</dcterms:created>
  <dcterms:modified xsi:type="dcterms:W3CDTF">2013-03-26T11:06:58Z</dcterms:modified>
  <cp:category/>
  <cp:version/>
  <cp:contentType/>
  <cp:contentStatus/>
</cp:coreProperties>
</file>